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My Documents\2022-MATERIJAL ZA SKUPŠTINU\"/>
    </mc:Choice>
  </mc:AlternateContent>
  <xr:revisionPtr revIDLastSave="0" documentId="13_ncr:1_{0766BC0D-0BBD-46B0-8AC1-EF7A9600B63F}" xr6:coauthVersionLast="47" xr6:coauthVersionMax="47" xr10:uidLastSave="{00000000-0000-0000-0000-000000000000}"/>
  <bookViews>
    <workbookView xWindow="-108" yWindow="-108" windowWidth="17496" windowHeight="1041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H7" i="1" s="1"/>
  <c r="H39" i="1" s="1"/>
  <c r="G39" i="1"/>
  <c r="F39" i="1"/>
  <c r="G7" i="1"/>
  <c r="F7" i="1"/>
  <c r="H32" i="1"/>
  <c r="F13" i="1"/>
  <c r="G13" i="1"/>
  <c r="F8" i="1"/>
  <c r="H8" i="1"/>
  <c r="G8" i="1"/>
  <c r="J31" i="1"/>
  <c r="J34" i="1"/>
  <c r="J30" i="1"/>
  <c r="F50" i="1" l="1"/>
  <c r="J38" i="1"/>
  <c r="J36" i="1"/>
  <c r="J33" i="1"/>
  <c r="J32" i="1"/>
  <c r="J29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35" i="1" l="1"/>
  <c r="J7" i="1"/>
  <c r="J39" i="1"/>
  <c r="J28" i="1"/>
  <c r="J37" i="1"/>
</calcChain>
</file>

<file path=xl/sharedStrings.xml><?xml version="1.0" encoding="utf-8"?>
<sst xmlns="http://schemas.openxmlformats.org/spreadsheetml/2006/main" count="60" uniqueCount="57">
  <si>
    <t>ОПИС</t>
  </si>
  <si>
    <t>ИНДЕX      (3:2x100)</t>
  </si>
  <si>
    <t>Потрошачка једини.</t>
  </si>
  <si>
    <t xml:space="preserve"> ЈУ ЦЕНТАР ЗА КУЛТУРУ " СЕМБЕРИЈА"</t>
  </si>
  <si>
    <t>ТЕКУЋИ РАСХОДИ</t>
  </si>
  <si>
    <t>Расходи за лична примања</t>
  </si>
  <si>
    <t>Бруто плате запослених</t>
  </si>
  <si>
    <t>Бруто накнаде запослених</t>
  </si>
  <si>
    <t>Расходи за рефундацију по основу боловања</t>
  </si>
  <si>
    <t>Расходи за отпремнине и ј. помоћи</t>
  </si>
  <si>
    <t>Расходи  за коришћење роба и услуга</t>
  </si>
  <si>
    <t>Трошкови енергије</t>
  </si>
  <si>
    <t>Трошкови енергије за гријање</t>
  </si>
  <si>
    <t>Трошкови комуналних услуга</t>
  </si>
  <si>
    <t>Набавка материјала</t>
  </si>
  <si>
    <t>Трошкови текућег одржавања</t>
  </si>
  <si>
    <t>Трошкови осигурања и платног промета</t>
  </si>
  <si>
    <t>Расходи  за услуге рекламе и пропаганде</t>
  </si>
  <si>
    <t>Трошкови стручних услуга</t>
  </si>
  <si>
    <t>Уговорене услуге</t>
  </si>
  <si>
    <t>Расходи по основу репрезентације</t>
  </si>
  <si>
    <t>Расходи за културне манифестације</t>
  </si>
  <si>
    <t>Расходи за накнаде и порезе</t>
  </si>
  <si>
    <t>Расходи по основу пореза и доп. на терет послодавца</t>
  </si>
  <si>
    <t>Расходи за накнаде ван радног односа</t>
  </si>
  <si>
    <t>Накнаде за Управни одбор</t>
  </si>
  <si>
    <t>Капитални расходи</t>
  </si>
  <si>
    <t>Набавка опреме</t>
  </si>
  <si>
    <t>Издаци за залихе материјала</t>
  </si>
  <si>
    <t>Остали издаци</t>
  </si>
  <si>
    <t>Издаци по основу ПДВ-а</t>
  </si>
  <si>
    <t>Издаци за породиљ. и др. одсуство које се рефунд.</t>
  </si>
  <si>
    <t>Издаци за породиљ. и др. одсуство које се рефундира</t>
  </si>
  <si>
    <t>УКУПНО: ЈУ ЦЕНТАР ЗА КУЛТУРУ " СЕМБЕРИЈА"</t>
  </si>
  <si>
    <t>Број конта</t>
  </si>
  <si>
    <t>Назив конта</t>
  </si>
  <si>
    <t>износ без  пдв-а</t>
  </si>
  <si>
    <t>721 222</t>
  </si>
  <si>
    <t>Приход од давања у закуп објеката</t>
  </si>
  <si>
    <t>722 591</t>
  </si>
  <si>
    <t>Приход од вјенчања</t>
  </si>
  <si>
    <t>Приход од представа</t>
  </si>
  <si>
    <t>Приход од приказивања филмова</t>
  </si>
  <si>
    <t>731 211</t>
  </si>
  <si>
    <t>Текући грантови - Фонд 03</t>
  </si>
  <si>
    <t>771 153</t>
  </si>
  <si>
    <t>УКУПНО</t>
  </si>
  <si>
    <t>директор</t>
  </si>
  <si>
    <t>Одобрен Буџет за 2021. год.</t>
  </si>
  <si>
    <t>Ребаланс буџета за 2021. год.</t>
  </si>
  <si>
    <t>Извршење са 31.12.2021.</t>
  </si>
  <si>
    <t>Судски спорови</t>
  </si>
  <si>
    <t>ФИНАНСИЈСКИ ИЗВЈЕТАЈ ЗА 2021. ГОДИНУ</t>
  </si>
  <si>
    <t>Расходи за културне маниф.репрезентација - Фонд 03</t>
  </si>
  <si>
    <t xml:space="preserve">                                          ВЛАСТИТИ ПРИХОДИ ЗА 2021. ГОДИНУ</t>
  </si>
  <si>
    <t>Приход од продаје робе-пиће</t>
  </si>
  <si>
    <r>
      <t xml:space="preserve">Број </t>
    </r>
    <r>
      <rPr>
        <b/>
        <sz val="11"/>
        <color indexed="8"/>
        <rFont val="Times New Roman"/>
        <family val="1"/>
        <charset val="238"/>
      </rPr>
      <t>ПЈТ:0005500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</si>
</sst>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3" fontId="4" fillId="0" borderId="0" xfId="0" applyNumberFormat="1" applyFont="1" applyAlignment="1">
      <alignment wrapText="1"/>
    </xf>
    <xf numFmtId="3" fontId="3" fillId="2" borderId="1" xfId="0" applyNumberFormat="1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top" wrapText="1"/>
    </xf>
    <xf numFmtId="3" fontId="4" fillId="2" borderId="5" xfId="0" applyNumberFormat="1" applyFont="1" applyFill="1" applyBorder="1" applyAlignment="1">
      <alignment horizontal="center" vertical="top"/>
    </xf>
    <xf numFmtId="3" fontId="4" fillId="2" borderId="1" xfId="0" applyNumberFormat="1" applyFont="1" applyFill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left" vertical="top" wrapText="1"/>
    </xf>
    <xf numFmtId="3" fontId="4" fillId="0" borderId="1" xfId="0" applyNumberFormat="1" applyFont="1" applyBorder="1" applyAlignment="1">
      <alignment wrapText="1"/>
    </xf>
    <xf numFmtId="3" fontId="6" fillId="0" borderId="1" xfId="0" applyNumberFormat="1" applyFont="1" applyBorder="1" applyAlignment="1">
      <alignment vertical="top" wrapText="1"/>
    </xf>
    <xf numFmtId="3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vertical="top" wrapText="1"/>
    </xf>
    <xf numFmtId="3" fontId="1" fillId="0" borderId="0" xfId="0" applyNumberFormat="1" applyFont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7" fillId="0" borderId="1" xfId="0" applyNumberFormat="1" applyFont="1" applyBorder="1" applyAlignment="1">
      <alignment wrapText="1"/>
    </xf>
    <xf numFmtId="3" fontId="4" fillId="0" borderId="7" xfId="0" applyNumberFormat="1" applyFont="1" applyBorder="1" applyAlignment="1">
      <alignment wrapText="1"/>
    </xf>
    <xf numFmtId="3" fontId="3" fillId="2" borderId="1" xfId="0" applyNumberFormat="1" applyFont="1" applyFill="1" applyBorder="1" applyAlignment="1">
      <alignment horizontal="left" vertical="top" wrapText="1"/>
    </xf>
    <xf numFmtId="3" fontId="1" fillId="0" borderId="0" xfId="0" applyNumberFormat="1" applyFont="1" applyAlignment="1">
      <alignment wrapText="1"/>
    </xf>
    <xf numFmtId="3" fontId="8" fillId="0" borderId="0" xfId="0" applyNumberFormat="1" applyFont="1" applyAlignment="1">
      <alignment wrapText="1"/>
    </xf>
    <xf numFmtId="3" fontId="7" fillId="0" borderId="0" xfId="0" applyNumberFormat="1" applyFont="1" applyAlignment="1">
      <alignment horizontal="left" wrapText="1"/>
    </xf>
    <xf numFmtId="3" fontId="5" fillId="0" borderId="0" xfId="0" applyNumberFormat="1" applyFont="1" applyAlignment="1">
      <alignment wrapText="1"/>
    </xf>
    <xf numFmtId="3" fontId="7" fillId="0" borderId="1" xfId="0" applyNumberFormat="1" applyFont="1" applyBorder="1" applyAlignment="1">
      <alignment horizontal="center" wrapText="1"/>
    </xf>
    <xf numFmtId="3" fontId="7" fillId="0" borderId="0" xfId="0" applyNumberFormat="1" applyFont="1" applyAlignment="1">
      <alignment wrapText="1"/>
    </xf>
    <xf numFmtId="3" fontId="4" fillId="0" borderId="0" xfId="0" applyNumberFormat="1" applyFont="1" applyAlignment="1">
      <alignment horizontal="center" wrapText="1"/>
    </xf>
    <xf numFmtId="4" fontId="3" fillId="0" borderId="3" xfId="0" applyNumberFormat="1" applyFont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wrapText="1"/>
    </xf>
    <xf numFmtId="4" fontId="3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wrapText="1"/>
    </xf>
    <xf numFmtId="4" fontId="3" fillId="2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5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left" vertical="top" wrapText="1"/>
    </xf>
    <xf numFmtId="3" fontId="7" fillId="0" borderId="0" xfId="0" applyNumberFormat="1" applyFont="1" applyAlignment="1">
      <alignment horizontal="left" wrapText="1"/>
    </xf>
    <xf numFmtId="3" fontId="7" fillId="0" borderId="7" xfId="0" applyNumberFormat="1" applyFont="1" applyBorder="1" applyAlignment="1">
      <alignment horizontal="left" wrapText="1"/>
    </xf>
    <xf numFmtId="3" fontId="5" fillId="0" borderId="2" xfId="0" applyNumberFormat="1" applyFont="1" applyBorder="1" applyAlignment="1">
      <alignment wrapText="1"/>
    </xf>
    <xf numFmtId="3" fontId="5" fillId="0" borderId="8" xfId="0" applyNumberFormat="1" applyFont="1" applyBorder="1" applyAlignment="1">
      <alignment wrapText="1"/>
    </xf>
    <xf numFmtId="3" fontId="3" fillId="2" borderId="1" xfId="0" applyNumberFormat="1" applyFont="1" applyFill="1" applyBorder="1" applyAlignment="1">
      <alignment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4" fillId="2" borderId="3" xfId="0" applyNumberFormat="1" applyFont="1" applyFill="1" applyBorder="1" applyAlignment="1">
      <alignment horizontal="center" vertical="top"/>
    </xf>
    <xf numFmtId="3" fontId="5" fillId="0" borderId="4" xfId="0" applyNumberFormat="1" applyFont="1" applyBorder="1" applyAlignment="1">
      <alignment horizontal="center" vertical="top"/>
    </xf>
    <xf numFmtId="3" fontId="5" fillId="0" borderId="5" xfId="0" applyNumberFormat="1" applyFont="1" applyBorder="1" applyAlignment="1">
      <alignment horizontal="center" vertical="top"/>
    </xf>
    <xf numFmtId="3" fontId="1" fillId="2" borderId="6" xfId="0" applyNumberFormat="1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topLeftCell="B10" workbookViewId="0">
      <selection activeCell="K13" sqref="K13"/>
    </sheetView>
  </sheetViews>
  <sheetFormatPr defaultColWidth="9.109375" defaultRowHeight="13.8" x14ac:dyDescent="0.25"/>
  <cols>
    <col min="1" max="2" width="5.109375" style="1" customWidth="1"/>
    <col min="3" max="3" width="6.88671875" style="1" customWidth="1"/>
    <col min="4" max="4" width="10.33203125" style="1" customWidth="1"/>
    <col min="5" max="5" width="49.33203125" style="1" customWidth="1"/>
    <col min="6" max="6" width="14.6640625" style="1" customWidth="1"/>
    <col min="7" max="7" width="15.44140625" style="23" customWidth="1"/>
    <col min="8" max="8" width="15.33203125" style="23" customWidth="1"/>
    <col min="9" max="9" width="9.33203125" style="1" hidden="1" customWidth="1"/>
    <col min="10" max="10" width="13.33203125" style="1" customWidth="1"/>
    <col min="11" max="11" width="8.6640625" style="1" customWidth="1"/>
    <col min="12" max="12" width="11.77734375" style="1" customWidth="1"/>
    <col min="13" max="256" width="9.109375" style="1"/>
    <col min="257" max="258" width="5.109375" style="1" customWidth="1"/>
    <col min="259" max="259" width="6.88671875" style="1" customWidth="1"/>
    <col min="260" max="260" width="10.33203125" style="1" customWidth="1"/>
    <col min="261" max="261" width="53.88671875" style="1" customWidth="1"/>
    <col min="262" max="262" width="15.6640625" style="1" customWidth="1"/>
    <col min="263" max="263" width="15.44140625" style="1" customWidth="1"/>
    <col min="264" max="264" width="15.33203125" style="1" customWidth="1"/>
    <col min="265" max="265" width="0" style="1" hidden="1" customWidth="1"/>
    <col min="266" max="266" width="13.33203125" style="1" customWidth="1"/>
    <col min="267" max="267" width="11.33203125" style="1" bestFit="1" customWidth="1"/>
    <col min="268" max="512" width="9.109375" style="1"/>
    <col min="513" max="514" width="5.109375" style="1" customWidth="1"/>
    <col min="515" max="515" width="6.88671875" style="1" customWidth="1"/>
    <col min="516" max="516" width="10.33203125" style="1" customWidth="1"/>
    <col min="517" max="517" width="53.88671875" style="1" customWidth="1"/>
    <col min="518" max="518" width="15.6640625" style="1" customWidth="1"/>
    <col min="519" max="519" width="15.44140625" style="1" customWidth="1"/>
    <col min="520" max="520" width="15.33203125" style="1" customWidth="1"/>
    <col min="521" max="521" width="0" style="1" hidden="1" customWidth="1"/>
    <col min="522" max="522" width="13.33203125" style="1" customWidth="1"/>
    <col min="523" max="523" width="11.33203125" style="1" bestFit="1" customWidth="1"/>
    <col min="524" max="768" width="9.109375" style="1"/>
    <col min="769" max="770" width="5.109375" style="1" customWidth="1"/>
    <col min="771" max="771" width="6.88671875" style="1" customWidth="1"/>
    <col min="772" max="772" width="10.33203125" style="1" customWidth="1"/>
    <col min="773" max="773" width="53.88671875" style="1" customWidth="1"/>
    <col min="774" max="774" width="15.6640625" style="1" customWidth="1"/>
    <col min="775" max="775" width="15.44140625" style="1" customWidth="1"/>
    <col min="776" max="776" width="15.33203125" style="1" customWidth="1"/>
    <col min="777" max="777" width="0" style="1" hidden="1" customWidth="1"/>
    <col min="778" max="778" width="13.33203125" style="1" customWidth="1"/>
    <col min="779" max="779" width="11.33203125" style="1" bestFit="1" customWidth="1"/>
    <col min="780" max="1024" width="9.109375" style="1"/>
    <col min="1025" max="1026" width="5.109375" style="1" customWidth="1"/>
    <col min="1027" max="1027" width="6.88671875" style="1" customWidth="1"/>
    <col min="1028" max="1028" width="10.33203125" style="1" customWidth="1"/>
    <col min="1029" max="1029" width="53.88671875" style="1" customWidth="1"/>
    <col min="1030" max="1030" width="15.6640625" style="1" customWidth="1"/>
    <col min="1031" max="1031" width="15.44140625" style="1" customWidth="1"/>
    <col min="1032" max="1032" width="15.33203125" style="1" customWidth="1"/>
    <col min="1033" max="1033" width="0" style="1" hidden="1" customWidth="1"/>
    <col min="1034" max="1034" width="13.33203125" style="1" customWidth="1"/>
    <col min="1035" max="1035" width="11.33203125" style="1" bestFit="1" customWidth="1"/>
    <col min="1036" max="1280" width="9.109375" style="1"/>
    <col min="1281" max="1282" width="5.109375" style="1" customWidth="1"/>
    <col min="1283" max="1283" width="6.88671875" style="1" customWidth="1"/>
    <col min="1284" max="1284" width="10.33203125" style="1" customWidth="1"/>
    <col min="1285" max="1285" width="53.88671875" style="1" customWidth="1"/>
    <col min="1286" max="1286" width="15.6640625" style="1" customWidth="1"/>
    <col min="1287" max="1287" width="15.44140625" style="1" customWidth="1"/>
    <col min="1288" max="1288" width="15.33203125" style="1" customWidth="1"/>
    <col min="1289" max="1289" width="0" style="1" hidden="1" customWidth="1"/>
    <col min="1290" max="1290" width="13.33203125" style="1" customWidth="1"/>
    <col min="1291" max="1291" width="11.33203125" style="1" bestFit="1" customWidth="1"/>
    <col min="1292" max="1536" width="9.109375" style="1"/>
    <col min="1537" max="1538" width="5.109375" style="1" customWidth="1"/>
    <col min="1539" max="1539" width="6.88671875" style="1" customWidth="1"/>
    <col min="1540" max="1540" width="10.33203125" style="1" customWidth="1"/>
    <col min="1541" max="1541" width="53.88671875" style="1" customWidth="1"/>
    <col min="1542" max="1542" width="15.6640625" style="1" customWidth="1"/>
    <col min="1543" max="1543" width="15.44140625" style="1" customWidth="1"/>
    <col min="1544" max="1544" width="15.33203125" style="1" customWidth="1"/>
    <col min="1545" max="1545" width="0" style="1" hidden="1" customWidth="1"/>
    <col min="1546" max="1546" width="13.33203125" style="1" customWidth="1"/>
    <col min="1547" max="1547" width="11.33203125" style="1" bestFit="1" customWidth="1"/>
    <col min="1548" max="1792" width="9.109375" style="1"/>
    <col min="1793" max="1794" width="5.109375" style="1" customWidth="1"/>
    <col min="1795" max="1795" width="6.88671875" style="1" customWidth="1"/>
    <col min="1796" max="1796" width="10.33203125" style="1" customWidth="1"/>
    <col min="1797" max="1797" width="53.88671875" style="1" customWidth="1"/>
    <col min="1798" max="1798" width="15.6640625" style="1" customWidth="1"/>
    <col min="1799" max="1799" width="15.44140625" style="1" customWidth="1"/>
    <col min="1800" max="1800" width="15.33203125" style="1" customWidth="1"/>
    <col min="1801" max="1801" width="0" style="1" hidden="1" customWidth="1"/>
    <col min="1802" max="1802" width="13.33203125" style="1" customWidth="1"/>
    <col min="1803" max="1803" width="11.33203125" style="1" bestFit="1" customWidth="1"/>
    <col min="1804" max="2048" width="9.109375" style="1"/>
    <col min="2049" max="2050" width="5.109375" style="1" customWidth="1"/>
    <col min="2051" max="2051" width="6.88671875" style="1" customWidth="1"/>
    <col min="2052" max="2052" width="10.33203125" style="1" customWidth="1"/>
    <col min="2053" max="2053" width="53.88671875" style="1" customWidth="1"/>
    <col min="2054" max="2054" width="15.6640625" style="1" customWidth="1"/>
    <col min="2055" max="2055" width="15.44140625" style="1" customWidth="1"/>
    <col min="2056" max="2056" width="15.33203125" style="1" customWidth="1"/>
    <col min="2057" max="2057" width="0" style="1" hidden="1" customWidth="1"/>
    <col min="2058" max="2058" width="13.33203125" style="1" customWidth="1"/>
    <col min="2059" max="2059" width="11.33203125" style="1" bestFit="1" customWidth="1"/>
    <col min="2060" max="2304" width="9.109375" style="1"/>
    <col min="2305" max="2306" width="5.109375" style="1" customWidth="1"/>
    <col min="2307" max="2307" width="6.88671875" style="1" customWidth="1"/>
    <col min="2308" max="2308" width="10.33203125" style="1" customWidth="1"/>
    <col min="2309" max="2309" width="53.88671875" style="1" customWidth="1"/>
    <col min="2310" max="2310" width="15.6640625" style="1" customWidth="1"/>
    <col min="2311" max="2311" width="15.44140625" style="1" customWidth="1"/>
    <col min="2312" max="2312" width="15.33203125" style="1" customWidth="1"/>
    <col min="2313" max="2313" width="0" style="1" hidden="1" customWidth="1"/>
    <col min="2314" max="2314" width="13.33203125" style="1" customWidth="1"/>
    <col min="2315" max="2315" width="11.33203125" style="1" bestFit="1" customWidth="1"/>
    <col min="2316" max="2560" width="9.109375" style="1"/>
    <col min="2561" max="2562" width="5.109375" style="1" customWidth="1"/>
    <col min="2563" max="2563" width="6.88671875" style="1" customWidth="1"/>
    <col min="2564" max="2564" width="10.33203125" style="1" customWidth="1"/>
    <col min="2565" max="2565" width="53.88671875" style="1" customWidth="1"/>
    <col min="2566" max="2566" width="15.6640625" style="1" customWidth="1"/>
    <col min="2567" max="2567" width="15.44140625" style="1" customWidth="1"/>
    <col min="2568" max="2568" width="15.33203125" style="1" customWidth="1"/>
    <col min="2569" max="2569" width="0" style="1" hidden="1" customWidth="1"/>
    <col min="2570" max="2570" width="13.33203125" style="1" customWidth="1"/>
    <col min="2571" max="2571" width="11.33203125" style="1" bestFit="1" customWidth="1"/>
    <col min="2572" max="2816" width="9.109375" style="1"/>
    <col min="2817" max="2818" width="5.109375" style="1" customWidth="1"/>
    <col min="2819" max="2819" width="6.88671875" style="1" customWidth="1"/>
    <col min="2820" max="2820" width="10.33203125" style="1" customWidth="1"/>
    <col min="2821" max="2821" width="53.88671875" style="1" customWidth="1"/>
    <col min="2822" max="2822" width="15.6640625" style="1" customWidth="1"/>
    <col min="2823" max="2823" width="15.44140625" style="1" customWidth="1"/>
    <col min="2824" max="2824" width="15.33203125" style="1" customWidth="1"/>
    <col min="2825" max="2825" width="0" style="1" hidden="1" customWidth="1"/>
    <col min="2826" max="2826" width="13.33203125" style="1" customWidth="1"/>
    <col min="2827" max="2827" width="11.33203125" style="1" bestFit="1" customWidth="1"/>
    <col min="2828" max="3072" width="9.109375" style="1"/>
    <col min="3073" max="3074" width="5.109375" style="1" customWidth="1"/>
    <col min="3075" max="3075" width="6.88671875" style="1" customWidth="1"/>
    <col min="3076" max="3076" width="10.33203125" style="1" customWidth="1"/>
    <col min="3077" max="3077" width="53.88671875" style="1" customWidth="1"/>
    <col min="3078" max="3078" width="15.6640625" style="1" customWidth="1"/>
    <col min="3079" max="3079" width="15.44140625" style="1" customWidth="1"/>
    <col min="3080" max="3080" width="15.33203125" style="1" customWidth="1"/>
    <col min="3081" max="3081" width="0" style="1" hidden="1" customWidth="1"/>
    <col min="3082" max="3082" width="13.33203125" style="1" customWidth="1"/>
    <col min="3083" max="3083" width="11.33203125" style="1" bestFit="1" customWidth="1"/>
    <col min="3084" max="3328" width="9.109375" style="1"/>
    <col min="3329" max="3330" width="5.109375" style="1" customWidth="1"/>
    <col min="3331" max="3331" width="6.88671875" style="1" customWidth="1"/>
    <col min="3332" max="3332" width="10.33203125" style="1" customWidth="1"/>
    <col min="3333" max="3333" width="53.88671875" style="1" customWidth="1"/>
    <col min="3334" max="3334" width="15.6640625" style="1" customWidth="1"/>
    <col min="3335" max="3335" width="15.44140625" style="1" customWidth="1"/>
    <col min="3336" max="3336" width="15.33203125" style="1" customWidth="1"/>
    <col min="3337" max="3337" width="0" style="1" hidden="1" customWidth="1"/>
    <col min="3338" max="3338" width="13.33203125" style="1" customWidth="1"/>
    <col min="3339" max="3339" width="11.33203125" style="1" bestFit="1" customWidth="1"/>
    <col min="3340" max="3584" width="9.109375" style="1"/>
    <col min="3585" max="3586" width="5.109375" style="1" customWidth="1"/>
    <col min="3587" max="3587" width="6.88671875" style="1" customWidth="1"/>
    <col min="3588" max="3588" width="10.33203125" style="1" customWidth="1"/>
    <col min="3589" max="3589" width="53.88671875" style="1" customWidth="1"/>
    <col min="3590" max="3590" width="15.6640625" style="1" customWidth="1"/>
    <col min="3591" max="3591" width="15.44140625" style="1" customWidth="1"/>
    <col min="3592" max="3592" width="15.33203125" style="1" customWidth="1"/>
    <col min="3593" max="3593" width="0" style="1" hidden="1" customWidth="1"/>
    <col min="3594" max="3594" width="13.33203125" style="1" customWidth="1"/>
    <col min="3595" max="3595" width="11.33203125" style="1" bestFit="1" customWidth="1"/>
    <col min="3596" max="3840" width="9.109375" style="1"/>
    <col min="3841" max="3842" width="5.109375" style="1" customWidth="1"/>
    <col min="3843" max="3843" width="6.88671875" style="1" customWidth="1"/>
    <col min="3844" max="3844" width="10.33203125" style="1" customWidth="1"/>
    <col min="3845" max="3845" width="53.88671875" style="1" customWidth="1"/>
    <col min="3846" max="3846" width="15.6640625" style="1" customWidth="1"/>
    <col min="3847" max="3847" width="15.44140625" style="1" customWidth="1"/>
    <col min="3848" max="3848" width="15.33203125" style="1" customWidth="1"/>
    <col min="3849" max="3849" width="0" style="1" hidden="1" customWidth="1"/>
    <col min="3850" max="3850" width="13.33203125" style="1" customWidth="1"/>
    <col min="3851" max="3851" width="11.33203125" style="1" bestFit="1" customWidth="1"/>
    <col min="3852" max="4096" width="9.109375" style="1"/>
    <col min="4097" max="4098" width="5.109375" style="1" customWidth="1"/>
    <col min="4099" max="4099" width="6.88671875" style="1" customWidth="1"/>
    <col min="4100" max="4100" width="10.33203125" style="1" customWidth="1"/>
    <col min="4101" max="4101" width="53.88671875" style="1" customWidth="1"/>
    <col min="4102" max="4102" width="15.6640625" style="1" customWidth="1"/>
    <col min="4103" max="4103" width="15.44140625" style="1" customWidth="1"/>
    <col min="4104" max="4104" width="15.33203125" style="1" customWidth="1"/>
    <col min="4105" max="4105" width="0" style="1" hidden="1" customWidth="1"/>
    <col min="4106" max="4106" width="13.33203125" style="1" customWidth="1"/>
    <col min="4107" max="4107" width="11.33203125" style="1" bestFit="1" customWidth="1"/>
    <col min="4108" max="4352" width="9.109375" style="1"/>
    <col min="4353" max="4354" width="5.109375" style="1" customWidth="1"/>
    <col min="4355" max="4355" width="6.88671875" style="1" customWidth="1"/>
    <col min="4356" max="4356" width="10.33203125" style="1" customWidth="1"/>
    <col min="4357" max="4357" width="53.88671875" style="1" customWidth="1"/>
    <col min="4358" max="4358" width="15.6640625" style="1" customWidth="1"/>
    <col min="4359" max="4359" width="15.44140625" style="1" customWidth="1"/>
    <col min="4360" max="4360" width="15.33203125" style="1" customWidth="1"/>
    <col min="4361" max="4361" width="0" style="1" hidden="1" customWidth="1"/>
    <col min="4362" max="4362" width="13.33203125" style="1" customWidth="1"/>
    <col min="4363" max="4363" width="11.33203125" style="1" bestFit="1" customWidth="1"/>
    <col min="4364" max="4608" width="9.109375" style="1"/>
    <col min="4609" max="4610" width="5.109375" style="1" customWidth="1"/>
    <col min="4611" max="4611" width="6.88671875" style="1" customWidth="1"/>
    <col min="4612" max="4612" width="10.33203125" style="1" customWidth="1"/>
    <col min="4613" max="4613" width="53.88671875" style="1" customWidth="1"/>
    <col min="4614" max="4614" width="15.6640625" style="1" customWidth="1"/>
    <col min="4615" max="4615" width="15.44140625" style="1" customWidth="1"/>
    <col min="4616" max="4616" width="15.33203125" style="1" customWidth="1"/>
    <col min="4617" max="4617" width="0" style="1" hidden="1" customWidth="1"/>
    <col min="4618" max="4618" width="13.33203125" style="1" customWidth="1"/>
    <col min="4619" max="4619" width="11.33203125" style="1" bestFit="1" customWidth="1"/>
    <col min="4620" max="4864" width="9.109375" style="1"/>
    <col min="4865" max="4866" width="5.109375" style="1" customWidth="1"/>
    <col min="4867" max="4867" width="6.88671875" style="1" customWidth="1"/>
    <col min="4868" max="4868" width="10.33203125" style="1" customWidth="1"/>
    <col min="4869" max="4869" width="53.88671875" style="1" customWidth="1"/>
    <col min="4870" max="4870" width="15.6640625" style="1" customWidth="1"/>
    <col min="4871" max="4871" width="15.44140625" style="1" customWidth="1"/>
    <col min="4872" max="4872" width="15.33203125" style="1" customWidth="1"/>
    <col min="4873" max="4873" width="0" style="1" hidden="1" customWidth="1"/>
    <col min="4874" max="4874" width="13.33203125" style="1" customWidth="1"/>
    <col min="4875" max="4875" width="11.33203125" style="1" bestFit="1" customWidth="1"/>
    <col min="4876" max="5120" width="9.109375" style="1"/>
    <col min="5121" max="5122" width="5.109375" style="1" customWidth="1"/>
    <col min="5123" max="5123" width="6.88671875" style="1" customWidth="1"/>
    <col min="5124" max="5124" width="10.33203125" style="1" customWidth="1"/>
    <col min="5125" max="5125" width="53.88671875" style="1" customWidth="1"/>
    <col min="5126" max="5126" width="15.6640625" style="1" customWidth="1"/>
    <col min="5127" max="5127" width="15.44140625" style="1" customWidth="1"/>
    <col min="5128" max="5128" width="15.33203125" style="1" customWidth="1"/>
    <col min="5129" max="5129" width="0" style="1" hidden="1" customWidth="1"/>
    <col min="5130" max="5130" width="13.33203125" style="1" customWidth="1"/>
    <col min="5131" max="5131" width="11.33203125" style="1" bestFit="1" customWidth="1"/>
    <col min="5132" max="5376" width="9.109375" style="1"/>
    <col min="5377" max="5378" width="5.109375" style="1" customWidth="1"/>
    <col min="5379" max="5379" width="6.88671875" style="1" customWidth="1"/>
    <col min="5380" max="5380" width="10.33203125" style="1" customWidth="1"/>
    <col min="5381" max="5381" width="53.88671875" style="1" customWidth="1"/>
    <col min="5382" max="5382" width="15.6640625" style="1" customWidth="1"/>
    <col min="5383" max="5383" width="15.44140625" style="1" customWidth="1"/>
    <col min="5384" max="5384" width="15.33203125" style="1" customWidth="1"/>
    <col min="5385" max="5385" width="0" style="1" hidden="1" customWidth="1"/>
    <col min="5386" max="5386" width="13.33203125" style="1" customWidth="1"/>
    <col min="5387" max="5387" width="11.33203125" style="1" bestFit="1" customWidth="1"/>
    <col min="5388" max="5632" width="9.109375" style="1"/>
    <col min="5633" max="5634" width="5.109375" style="1" customWidth="1"/>
    <col min="5635" max="5635" width="6.88671875" style="1" customWidth="1"/>
    <col min="5636" max="5636" width="10.33203125" style="1" customWidth="1"/>
    <col min="5637" max="5637" width="53.88671875" style="1" customWidth="1"/>
    <col min="5638" max="5638" width="15.6640625" style="1" customWidth="1"/>
    <col min="5639" max="5639" width="15.44140625" style="1" customWidth="1"/>
    <col min="5640" max="5640" width="15.33203125" style="1" customWidth="1"/>
    <col min="5641" max="5641" width="0" style="1" hidden="1" customWidth="1"/>
    <col min="5642" max="5642" width="13.33203125" style="1" customWidth="1"/>
    <col min="5643" max="5643" width="11.33203125" style="1" bestFit="1" customWidth="1"/>
    <col min="5644" max="5888" width="9.109375" style="1"/>
    <col min="5889" max="5890" width="5.109375" style="1" customWidth="1"/>
    <col min="5891" max="5891" width="6.88671875" style="1" customWidth="1"/>
    <col min="5892" max="5892" width="10.33203125" style="1" customWidth="1"/>
    <col min="5893" max="5893" width="53.88671875" style="1" customWidth="1"/>
    <col min="5894" max="5894" width="15.6640625" style="1" customWidth="1"/>
    <col min="5895" max="5895" width="15.44140625" style="1" customWidth="1"/>
    <col min="5896" max="5896" width="15.33203125" style="1" customWidth="1"/>
    <col min="5897" max="5897" width="0" style="1" hidden="1" customWidth="1"/>
    <col min="5898" max="5898" width="13.33203125" style="1" customWidth="1"/>
    <col min="5899" max="5899" width="11.33203125" style="1" bestFit="1" customWidth="1"/>
    <col min="5900" max="6144" width="9.109375" style="1"/>
    <col min="6145" max="6146" width="5.109375" style="1" customWidth="1"/>
    <col min="6147" max="6147" width="6.88671875" style="1" customWidth="1"/>
    <col min="6148" max="6148" width="10.33203125" style="1" customWidth="1"/>
    <col min="6149" max="6149" width="53.88671875" style="1" customWidth="1"/>
    <col min="6150" max="6150" width="15.6640625" style="1" customWidth="1"/>
    <col min="6151" max="6151" width="15.44140625" style="1" customWidth="1"/>
    <col min="6152" max="6152" width="15.33203125" style="1" customWidth="1"/>
    <col min="6153" max="6153" width="0" style="1" hidden="1" customWidth="1"/>
    <col min="6154" max="6154" width="13.33203125" style="1" customWidth="1"/>
    <col min="6155" max="6155" width="11.33203125" style="1" bestFit="1" customWidth="1"/>
    <col min="6156" max="6400" width="9.109375" style="1"/>
    <col min="6401" max="6402" width="5.109375" style="1" customWidth="1"/>
    <col min="6403" max="6403" width="6.88671875" style="1" customWidth="1"/>
    <col min="6404" max="6404" width="10.33203125" style="1" customWidth="1"/>
    <col min="6405" max="6405" width="53.88671875" style="1" customWidth="1"/>
    <col min="6406" max="6406" width="15.6640625" style="1" customWidth="1"/>
    <col min="6407" max="6407" width="15.44140625" style="1" customWidth="1"/>
    <col min="6408" max="6408" width="15.33203125" style="1" customWidth="1"/>
    <col min="6409" max="6409" width="0" style="1" hidden="1" customWidth="1"/>
    <col min="6410" max="6410" width="13.33203125" style="1" customWidth="1"/>
    <col min="6411" max="6411" width="11.33203125" style="1" bestFit="1" customWidth="1"/>
    <col min="6412" max="6656" width="9.109375" style="1"/>
    <col min="6657" max="6658" width="5.109375" style="1" customWidth="1"/>
    <col min="6659" max="6659" width="6.88671875" style="1" customWidth="1"/>
    <col min="6660" max="6660" width="10.33203125" style="1" customWidth="1"/>
    <col min="6661" max="6661" width="53.88671875" style="1" customWidth="1"/>
    <col min="6662" max="6662" width="15.6640625" style="1" customWidth="1"/>
    <col min="6663" max="6663" width="15.44140625" style="1" customWidth="1"/>
    <col min="6664" max="6664" width="15.33203125" style="1" customWidth="1"/>
    <col min="6665" max="6665" width="0" style="1" hidden="1" customWidth="1"/>
    <col min="6666" max="6666" width="13.33203125" style="1" customWidth="1"/>
    <col min="6667" max="6667" width="11.33203125" style="1" bestFit="1" customWidth="1"/>
    <col min="6668" max="6912" width="9.109375" style="1"/>
    <col min="6913" max="6914" width="5.109375" style="1" customWidth="1"/>
    <col min="6915" max="6915" width="6.88671875" style="1" customWidth="1"/>
    <col min="6916" max="6916" width="10.33203125" style="1" customWidth="1"/>
    <col min="6917" max="6917" width="53.88671875" style="1" customWidth="1"/>
    <col min="6918" max="6918" width="15.6640625" style="1" customWidth="1"/>
    <col min="6919" max="6919" width="15.44140625" style="1" customWidth="1"/>
    <col min="6920" max="6920" width="15.33203125" style="1" customWidth="1"/>
    <col min="6921" max="6921" width="0" style="1" hidden="1" customWidth="1"/>
    <col min="6922" max="6922" width="13.33203125" style="1" customWidth="1"/>
    <col min="6923" max="6923" width="11.33203125" style="1" bestFit="1" customWidth="1"/>
    <col min="6924" max="7168" width="9.109375" style="1"/>
    <col min="7169" max="7170" width="5.109375" style="1" customWidth="1"/>
    <col min="7171" max="7171" width="6.88671875" style="1" customWidth="1"/>
    <col min="7172" max="7172" width="10.33203125" style="1" customWidth="1"/>
    <col min="7173" max="7173" width="53.88671875" style="1" customWidth="1"/>
    <col min="7174" max="7174" width="15.6640625" style="1" customWidth="1"/>
    <col min="7175" max="7175" width="15.44140625" style="1" customWidth="1"/>
    <col min="7176" max="7176" width="15.33203125" style="1" customWidth="1"/>
    <col min="7177" max="7177" width="0" style="1" hidden="1" customWidth="1"/>
    <col min="7178" max="7178" width="13.33203125" style="1" customWidth="1"/>
    <col min="7179" max="7179" width="11.33203125" style="1" bestFit="1" customWidth="1"/>
    <col min="7180" max="7424" width="9.109375" style="1"/>
    <col min="7425" max="7426" width="5.109375" style="1" customWidth="1"/>
    <col min="7427" max="7427" width="6.88671875" style="1" customWidth="1"/>
    <col min="7428" max="7428" width="10.33203125" style="1" customWidth="1"/>
    <col min="7429" max="7429" width="53.88671875" style="1" customWidth="1"/>
    <col min="7430" max="7430" width="15.6640625" style="1" customWidth="1"/>
    <col min="7431" max="7431" width="15.44140625" style="1" customWidth="1"/>
    <col min="7432" max="7432" width="15.33203125" style="1" customWidth="1"/>
    <col min="7433" max="7433" width="0" style="1" hidden="1" customWidth="1"/>
    <col min="7434" max="7434" width="13.33203125" style="1" customWidth="1"/>
    <col min="7435" max="7435" width="11.33203125" style="1" bestFit="1" customWidth="1"/>
    <col min="7436" max="7680" width="9.109375" style="1"/>
    <col min="7681" max="7682" width="5.109375" style="1" customWidth="1"/>
    <col min="7683" max="7683" width="6.88671875" style="1" customWidth="1"/>
    <col min="7684" max="7684" width="10.33203125" style="1" customWidth="1"/>
    <col min="7685" max="7685" width="53.88671875" style="1" customWidth="1"/>
    <col min="7686" max="7686" width="15.6640625" style="1" customWidth="1"/>
    <col min="7687" max="7687" width="15.44140625" style="1" customWidth="1"/>
    <col min="7688" max="7688" width="15.33203125" style="1" customWidth="1"/>
    <col min="7689" max="7689" width="0" style="1" hidden="1" customWidth="1"/>
    <col min="7690" max="7690" width="13.33203125" style="1" customWidth="1"/>
    <col min="7691" max="7691" width="11.33203125" style="1" bestFit="1" customWidth="1"/>
    <col min="7692" max="7936" width="9.109375" style="1"/>
    <col min="7937" max="7938" width="5.109375" style="1" customWidth="1"/>
    <col min="7939" max="7939" width="6.88671875" style="1" customWidth="1"/>
    <col min="7940" max="7940" width="10.33203125" style="1" customWidth="1"/>
    <col min="7941" max="7941" width="53.88671875" style="1" customWidth="1"/>
    <col min="7942" max="7942" width="15.6640625" style="1" customWidth="1"/>
    <col min="7943" max="7943" width="15.44140625" style="1" customWidth="1"/>
    <col min="7944" max="7944" width="15.33203125" style="1" customWidth="1"/>
    <col min="7945" max="7945" width="0" style="1" hidden="1" customWidth="1"/>
    <col min="7946" max="7946" width="13.33203125" style="1" customWidth="1"/>
    <col min="7947" max="7947" width="11.33203125" style="1" bestFit="1" customWidth="1"/>
    <col min="7948" max="8192" width="9.109375" style="1"/>
    <col min="8193" max="8194" width="5.109375" style="1" customWidth="1"/>
    <col min="8195" max="8195" width="6.88671875" style="1" customWidth="1"/>
    <col min="8196" max="8196" width="10.33203125" style="1" customWidth="1"/>
    <col min="8197" max="8197" width="53.88671875" style="1" customWidth="1"/>
    <col min="8198" max="8198" width="15.6640625" style="1" customWidth="1"/>
    <col min="8199" max="8199" width="15.44140625" style="1" customWidth="1"/>
    <col min="8200" max="8200" width="15.33203125" style="1" customWidth="1"/>
    <col min="8201" max="8201" width="0" style="1" hidden="1" customWidth="1"/>
    <col min="8202" max="8202" width="13.33203125" style="1" customWidth="1"/>
    <col min="8203" max="8203" width="11.33203125" style="1" bestFit="1" customWidth="1"/>
    <col min="8204" max="8448" width="9.109375" style="1"/>
    <col min="8449" max="8450" width="5.109375" style="1" customWidth="1"/>
    <col min="8451" max="8451" width="6.88671875" style="1" customWidth="1"/>
    <col min="8452" max="8452" width="10.33203125" style="1" customWidth="1"/>
    <col min="8453" max="8453" width="53.88671875" style="1" customWidth="1"/>
    <col min="8454" max="8454" width="15.6640625" style="1" customWidth="1"/>
    <col min="8455" max="8455" width="15.44140625" style="1" customWidth="1"/>
    <col min="8456" max="8456" width="15.33203125" style="1" customWidth="1"/>
    <col min="8457" max="8457" width="0" style="1" hidden="1" customWidth="1"/>
    <col min="8458" max="8458" width="13.33203125" style="1" customWidth="1"/>
    <col min="8459" max="8459" width="11.33203125" style="1" bestFit="1" customWidth="1"/>
    <col min="8460" max="8704" width="9.109375" style="1"/>
    <col min="8705" max="8706" width="5.109375" style="1" customWidth="1"/>
    <col min="8707" max="8707" width="6.88671875" style="1" customWidth="1"/>
    <col min="8708" max="8708" width="10.33203125" style="1" customWidth="1"/>
    <col min="8709" max="8709" width="53.88671875" style="1" customWidth="1"/>
    <col min="8710" max="8710" width="15.6640625" style="1" customWidth="1"/>
    <col min="8711" max="8711" width="15.44140625" style="1" customWidth="1"/>
    <col min="8712" max="8712" width="15.33203125" style="1" customWidth="1"/>
    <col min="8713" max="8713" width="0" style="1" hidden="1" customWidth="1"/>
    <col min="8714" max="8714" width="13.33203125" style="1" customWidth="1"/>
    <col min="8715" max="8715" width="11.33203125" style="1" bestFit="1" customWidth="1"/>
    <col min="8716" max="8960" width="9.109375" style="1"/>
    <col min="8961" max="8962" width="5.109375" style="1" customWidth="1"/>
    <col min="8963" max="8963" width="6.88671875" style="1" customWidth="1"/>
    <col min="8964" max="8964" width="10.33203125" style="1" customWidth="1"/>
    <col min="8965" max="8965" width="53.88671875" style="1" customWidth="1"/>
    <col min="8966" max="8966" width="15.6640625" style="1" customWidth="1"/>
    <col min="8967" max="8967" width="15.44140625" style="1" customWidth="1"/>
    <col min="8968" max="8968" width="15.33203125" style="1" customWidth="1"/>
    <col min="8969" max="8969" width="0" style="1" hidden="1" customWidth="1"/>
    <col min="8970" max="8970" width="13.33203125" style="1" customWidth="1"/>
    <col min="8971" max="8971" width="11.33203125" style="1" bestFit="1" customWidth="1"/>
    <col min="8972" max="9216" width="9.109375" style="1"/>
    <col min="9217" max="9218" width="5.109375" style="1" customWidth="1"/>
    <col min="9219" max="9219" width="6.88671875" style="1" customWidth="1"/>
    <col min="9220" max="9220" width="10.33203125" style="1" customWidth="1"/>
    <col min="9221" max="9221" width="53.88671875" style="1" customWidth="1"/>
    <col min="9222" max="9222" width="15.6640625" style="1" customWidth="1"/>
    <col min="9223" max="9223" width="15.44140625" style="1" customWidth="1"/>
    <col min="9224" max="9224" width="15.33203125" style="1" customWidth="1"/>
    <col min="9225" max="9225" width="0" style="1" hidden="1" customWidth="1"/>
    <col min="9226" max="9226" width="13.33203125" style="1" customWidth="1"/>
    <col min="9227" max="9227" width="11.33203125" style="1" bestFit="1" customWidth="1"/>
    <col min="9228" max="9472" width="9.109375" style="1"/>
    <col min="9473" max="9474" width="5.109375" style="1" customWidth="1"/>
    <col min="9475" max="9475" width="6.88671875" style="1" customWidth="1"/>
    <col min="9476" max="9476" width="10.33203125" style="1" customWidth="1"/>
    <col min="9477" max="9477" width="53.88671875" style="1" customWidth="1"/>
    <col min="9478" max="9478" width="15.6640625" style="1" customWidth="1"/>
    <col min="9479" max="9479" width="15.44140625" style="1" customWidth="1"/>
    <col min="9480" max="9480" width="15.33203125" style="1" customWidth="1"/>
    <col min="9481" max="9481" width="0" style="1" hidden="1" customWidth="1"/>
    <col min="9482" max="9482" width="13.33203125" style="1" customWidth="1"/>
    <col min="9483" max="9483" width="11.33203125" style="1" bestFit="1" customWidth="1"/>
    <col min="9484" max="9728" width="9.109375" style="1"/>
    <col min="9729" max="9730" width="5.109375" style="1" customWidth="1"/>
    <col min="9731" max="9731" width="6.88671875" style="1" customWidth="1"/>
    <col min="9732" max="9732" width="10.33203125" style="1" customWidth="1"/>
    <col min="9733" max="9733" width="53.88671875" style="1" customWidth="1"/>
    <col min="9734" max="9734" width="15.6640625" style="1" customWidth="1"/>
    <col min="9735" max="9735" width="15.44140625" style="1" customWidth="1"/>
    <col min="9736" max="9736" width="15.33203125" style="1" customWidth="1"/>
    <col min="9737" max="9737" width="0" style="1" hidden="1" customWidth="1"/>
    <col min="9738" max="9738" width="13.33203125" style="1" customWidth="1"/>
    <col min="9739" max="9739" width="11.33203125" style="1" bestFit="1" customWidth="1"/>
    <col min="9740" max="9984" width="9.109375" style="1"/>
    <col min="9985" max="9986" width="5.109375" style="1" customWidth="1"/>
    <col min="9987" max="9987" width="6.88671875" style="1" customWidth="1"/>
    <col min="9988" max="9988" width="10.33203125" style="1" customWidth="1"/>
    <col min="9989" max="9989" width="53.88671875" style="1" customWidth="1"/>
    <col min="9990" max="9990" width="15.6640625" style="1" customWidth="1"/>
    <col min="9991" max="9991" width="15.44140625" style="1" customWidth="1"/>
    <col min="9992" max="9992" width="15.33203125" style="1" customWidth="1"/>
    <col min="9993" max="9993" width="0" style="1" hidden="1" customWidth="1"/>
    <col min="9994" max="9994" width="13.33203125" style="1" customWidth="1"/>
    <col min="9995" max="9995" width="11.33203125" style="1" bestFit="1" customWidth="1"/>
    <col min="9996" max="10240" width="9.109375" style="1"/>
    <col min="10241" max="10242" width="5.109375" style="1" customWidth="1"/>
    <col min="10243" max="10243" width="6.88671875" style="1" customWidth="1"/>
    <col min="10244" max="10244" width="10.33203125" style="1" customWidth="1"/>
    <col min="10245" max="10245" width="53.88671875" style="1" customWidth="1"/>
    <col min="10246" max="10246" width="15.6640625" style="1" customWidth="1"/>
    <col min="10247" max="10247" width="15.44140625" style="1" customWidth="1"/>
    <col min="10248" max="10248" width="15.33203125" style="1" customWidth="1"/>
    <col min="10249" max="10249" width="0" style="1" hidden="1" customWidth="1"/>
    <col min="10250" max="10250" width="13.33203125" style="1" customWidth="1"/>
    <col min="10251" max="10251" width="11.33203125" style="1" bestFit="1" customWidth="1"/>
    <col min="10252" max="10496" width="9.109375" style="1"/>
    <col min="10497" max="10498" width="5.109375" style="1" customWidth="1"/>
    <col min="10499" max="10499" width="6.88671875" style="1" customWidth="1"/>
    <col min="10500" max="10500" width="10.33203125" style="1" customWidth="1"/>
    <col min="10501" max="10501" width="53.88671875" style="1" customWidth="1"/>
    <col min="10502" max="10502" width="15.6640625" style="1" customWidth="1"/>
    <col min="10503" max="10503" width="15.44140625" style="1" customWidth="1"/>
    <col min="10504" max="10504" width="15.33203125" style="1" customWidth="1"/>
    <col min="10505" max="10505" width="0" style="1" hidden="1" customWidth="1"/>
    <col min="10506" max="10506" width="13.33203125" style="1" customWidth="1"/>
    <col min="10507" max="10507" width="11.33203125" style="1" bestFit="1" customWidth="1"/>
    <col min="10508" max="10752" width="9.109375" style="1"/>
    <col min="10753" max="10754" width="5.109375" style="1" customWidth="1"/>
    <col min="10755" max="10755" width="6.88671875" style="1" customWidth="1"/>
    <col min="10756" max="10756" width="10.33203125" style="1" customWidth="1"/>
    <col min="10757" max="10757" width="53.88671875" style="1" customWidth="1"/>
    <col min="10758" max="10758" width="15.6640625" style="1" customWidth="1"/>
    <col min="10759" max="10759" width="15.44140625" style="1" customWidth="1"/>
    <col min="10760" max="10760" width="15.33203125" style="1" customWidth="1"/>
    <col min="10761" max="10761" width="0" style="1" hidden="1" customWidth="1"/>
    <col min="10762" max="10762" width="13.33203125" style="1" customWidth="1"/>
    <col min="10763" max="10763" width="11.33203125" style="1" bestFit="1" customWidth="1"/>
    <col min="10764" max="11008" width="9.109375" style="1"/>
    <col min="11009" max="11010" width="5.109375" style="1" customWidth="1"/>
    <col min="11011" max="11011" width="6.88671875" style="1" customWidth="1"/>
    <col min="11012" max="11012" width="10.33203125" style="1" customWidth="1"/>
    <col min="11013" max="11013" width="53.88671875" style="1" customWidth="1"/>
    <col min="11014" max="11014" width="15.6640625" style="1" customWidth="1"/>
    <col min="11015" max="11015" width="15.44140625" style="1" customWidth="1"/>
    <col min="11016" max="11016" width="15.33203125" style="1" customWidth="1"/>
    <col min="11017" max="11017" width="0" style="1" hidden="1" customWidth="1"/>
    <col min="11018" max="11018" width="13.33203125" style="1" customWidth="1"/>
    <col min="11019" max="11019" width="11.33203125" style="1" bestFit="1" customWidth="1"/>
    <col min="11020" max="11264" width="9.109375" style="1"/>
    <col min="11265" max="11266" width="5.109375" style="1" customWidth="1"/>
    <col min="11267" max="11267" width="6.88671875" style="1" customWidth="1"/>
    <col min="11268" max="11268" width="10.33203125" style="1" customWidth="1"/>
    <col min="11269" max="11269" width="53.88671875" style="1" customWidth="1"/>
    <col min="11270" max="11270" width="15.6640625" style="1" customWidth="1"/>
    <col min="11271" max="11271" width="15.44140625" style="1" customWidth="1"/>
    <col min="11272" max="11272" width="15.33203125" style="1" customWidth="1"/>
    <col min="11273" max="11273" width="0" style="1" hidden="1" customWidth="1"/>
    <col min="11274" max="11274" width="13.33203125" style="1" customWidth="1"/>
    <col min="11275" max="11275" width="11.33203125" style="1" bestFit="1" customWidth="1"/>
    <col min="11276" max="11520" width="9.109375" style="1"/>
    <col min="11521" max="11522" width="5.109375" style="1" customWidth="1"/>
    <col min="11523" max="11523" width="6.88671875" style="1" customWidth="1"/>
    <col min="11524" max="11524" width="10.33203125" style="1" customWidth="1"/>
    <col min="11525" max="11525" width="53.88671875" style="1" customWidth="1"/>
    <col min="11526" max="11526" width="15.6640625" style="1" customWidth="1"/>
    <col min="11527" max="11527" width="15.44140625" style="1" customWidth="1"/>
    <col min="11528" max="11528" width="15.33203125" style="1" customWidth="1"/>
    <col min="11529" max="11529" width="0" style="1" hidden="1" customWidth="1"/>
    <col min="11530" max="11530" width="13.33203125" style="1" customWidth="1"/>
    <col min="11531" max="11531" width="11.33203125" style="1" bestFit="1" customWidth="1"/>
    <col min="11532" max="11776" width="9.109375" style="1"/>
    <col min="11777" max="11778" width="5.109375" style="1" customWidth="1"/>
    <col min="11779" max="11779" width="6.88671875" style="1" customWidth="1"/>
    <col min="11780" max="11780" width="10.33203125" style="1" customWidth="1"/>
    <col min="11781" max="11781" width="53.88671875" style="1" customWidth="1"/>
    <col min="11782" max="11782" width="15.6640625" style="1" customWidth="1"/>
    <col min="11783" max="11783" width="15.44140625" style="1" customWidth="1"/>
    <col min="11784" max="11784" width="15.33203125" style="1" customWidth="1"/>
    <col min="11785" max="11785" width="0" style="1" hidden="1" customWidth="1"/>
    <col min="11786" max="11786" width="13.33203125" style="1" customWidth="1"/>
    <col min="11787" max="11787" width="11.33203125" style="1" bestFit="1" customWidth="1"/>
    <col min="11788" max="12032" width="9.109375" style="1"/>
    <col min="12033" max="12034" width="5.109375" style="1" customWidth="1"/>
    <col min="12035" max="12035" width="6.88671875" style="1" customWidth="1"/>
    <col min="12036" max="12036" width="10.33203125" style="1" customWidth="1"/>
    <col min="12037" max="12037" width="53.88671875" style="1" customWidth="1"/>
    <col min="12038" max="12038" width="15.6640625" style="1" customWidth="1"/>
    <col min="12039" max="12039" width="15.44140625" style="1" customWidth="1"/>
    <col min="12040" max="12040" width="15.33203125" style="1" customWidth="1"/>
    <col min="12041" max="12041" width="0" style="1" hidden="1" customWidth="1"/>
    <col min="12042" max="12042" width="13.33203125" style="1" customWidth="1"/>
    <col min="12043" max="12043" width="11.33203125" style="1" bestFit="1" customWidth="1"/>
    <col min="12044" max="12288" width="9.109375" style="1"/>
    <col min="12289" max="12290" width="5.109375" style="1" customWidth="1"/>
    <col min="12291" max="12291" width="6.88671875" style="1" customWidth="1"/>
    <col min="12292" max="12292" width="10.33203125" style="1" customWidth="1"/>
    <col min="12293" max="12293" width="53.88671875" style="1" customWidth="1"/>
    <col min="12294" max="12294" width="15.6640625" style="1" customWidth="1"/>
    <col min="12295" max="12295" width="15.44140625" style="1" customWidth="1"/>
    <col min="12296" max="12296" width="15.33203125" style="1" customWidth="1"/>
    <col min="12297" max="12297" width="0" style="1" hidden="1" customWidth="1"/>
    <col min="12298" max="12298" width="13.33203125" style="1" customWidth="1"/>
    <col min="12299" max="12299" width="11.33203125" style="1" bestFit="1" customWidth="1"/>
    <col min="12300" max="12544" width="9.109375" style="1"/>
    <col min="12545" max="12546" width="5.109375" style="1" customWidth="1"/>
    <col min="12547" max="12547" width="6.88671875" style="1" customWidth="1"/>
    <col min="12548" max="12548" width="10.33203125" style="1" customWidth="1"/>
    <col min="12549" max="12549" width="53.88671875" style="1" customWidth="1"/>
    <col min="12550" max="12550" width="15.6640625" style="1" customWidth="1"/>
    <col min="12551" max="12551" width="15.44140625" style="1" customWidth="1"/>
    <col min="12552" max="12552" width="15.33203125" style="1" customWidth="1"/>
    <col min="12553" max="12553" width="0" style="1" hidden="1" customWidth="1"/>
    <col min="12554" max="12554" width="13.33203125" style="1" customWidth="1"/>
    <col min="12555" max="12555" width="11.33203125" style="1" bestFit="1" customWidth="1"/>
    <col min="12556" max="12800" width="9.109375" style="1"/>
    <col min="12801" max="12802" width="5.109375" style="1" customWidth="1"/>
    <col min="12803" max="12803" width="6.88671875" style="1" customWidth="1"/>
    <col min="12804" max="12804" width="10.33203125" style="1" customWidth="1"/>
    <col min="12805" max="12805" width="53.88671875" style="1" customWidth="1"/>
    <col min="12806" max="12806" width="15.6640625" style="1" customWidth="1"/>
    <col min="12807" max="12807" width="15.44140625" style="1" customWidth="1"/>
    <col min="12808" max="12808" width="15.33203125" style="1" customWidth="1"/>
    <col min="12809" max="12809" width="0" style="1" hidden="1" customWidth="1"/>
    <col min="12810" max="12810" width="13.33203125" style="1" customWidth="1"/>
    <col min="12811" max="12811" width="11.33203125" style="1" bestFit="1" customWidth="1"/>
    <col min="12812" max="13056" width="9.109375" style="1"/>
    <col min="13057" max="13058" width="5.109375" style="1" customWidth="1"/>
    <col min="13059" max="13059" width="6.88671875" style="1" customWidth="1"/>
    <col min="13060" max="13060" width="10.33203125" style="1" customWidth="1"/>
    <col min="13061" max="13061" width="53.88671875" style="1" customWidth="1"/>
    <col min="13062" max="13062" width="15.6640625" style="1" customWidth="1"/>
    <col min="13063" max="13063" width="15.44140625" style="1" customWidth="1"/>
    <col min="13064" max="13064" width="15.33203125" style="1" customWidth="1"/>
    <col min="13065" max="13065" width="0" style="1" hidden="1" customWidth="1"/>
    <col min="13066" max="13066" width="13.33203125" style="1" customWidth="1"/>
    <col min="13067" max="13067" width="11.33203125" style="1" bestFit="1" customWidth="1"/>
    <col min="13068" max="13312" width="9.109375" style="1"/>
    <col min="13313" max="13314" width="5.109375" style="1" customWidth="1"/>
    <col min="13315" max="13315" width="6.88671875" style="1" customWidth="1"/>
    <col min="13316" max="13316" width="10.33203125" style="1" customWidth="1"/>
    <col min="13317" max="13317" width="53.88671875" style="1" customWidth="1"/>
    <col min="13318" max="13318" width="15.6640625" style="1" customWidth="1"/>
    <col min="13319" max="13319" width="15.44140625" style="1" customWidth="1"/>
    <col min="13320" max="13320" width="15.33203125" style="1" customWidth="1"/>
    <col min="13321" max="13321" width="0" style="1" hidden="1" customWidth="1"/>
    <col min="13322" max="13322" width="13.33203125" style="1" customWidth="1"/>
    <col min="13323" max="13323" width="11.33203125" style="1" bestFit="1" customWidth="1"/>
    <col min="13324" max="13568" width="9.109375" style="1"/>
    <col min="13569" max="13570" width="5.109375" style="1" customWidth="1"/>
    <col min="13571" max="13571" width="6.88671875" style="1" customWidth="1"/>
    <col min="13572" max="13572" width="10.33203125" style="1" customWidth="1"/>
    <col min="13573" max="13573" width="53.88671875" style="1" customWidth="1"/>
    <col min="13574" max="13574" width="15.6640625" style="1" customWidth="1"/>
    <col min="13575" max="13575" width="15.44140625" style="1" customWidth="1"/>
    <col min="13576" max="13576" width="15.33203125" style="1" customWidth="1"/>
    <col min="13577" max="13577" width="0" style="1" hidden="1" customWidth="1"/>
    <col min="13578" max="13578" width="13.33203125" style="1" customWidth="1"/>
    <col min="13579" max="13579" width="11.33203125" style="1" bestFit="1" customWidth="1"/>
    <col min="13580" max="13824" width="9.109375" style="1"/>
    <col min="13825" max="13826" width="5.109375" style="1" customWidth="1"/>
    <col min="13827" max="13827" width="6.88671875" style="1" customWidth="1"/>
    <col min="13828" max="13828" width="10.33203125" style="1" customWidth="1"/>
    <col min="13829" max="13829" width="53.88671875" style="1" customWidth="1"/>
    <col min="13830" max="13830" width="15.6640625" style="1" customWidth="1"/>
    <col min="13831" max="13831" width="15.44140625" style="1" customWidth="1"/>
    <col min="13832" max="13832" width="15.33203125" style="1" customWidth="1"/>
    <col min="13833" max="13833" width="0" style="1" hidden="1" customWidth="1"/>
    <col min="13834" max="13834" width="13.33203125" style="1" customWidth="1"/>
    <col min="13835" max="13835" width="11.33203125" style="1" bestFit="1" customWidth="1"/>
    <col min="13836" max="14080" width="9.109375" style="1"/>
    <col min="14081" max="14082" width="5.109375" style="1" customWidth="1"/>
    <col min="14083" max="14083" width="6.88671875" style="1" customWidth="1"/>
    <col min="14084" max="14084" width="10.33203125" style="1" customWidth="1"/>
    <col min="14085" max="14085" width="53.88671875" style="1" customWidth="1"/>
    <col min="14086" max="14086" width="15.6640625" style="1" customWidth="1"/>
    <col min="14087" max="14087" width="15.44140625" style="1" customWidth="1"/>
    <col min="14088" max="14088" width="15.33203125" style="1" customWidth="1"/>
    <col min="14089" max="14089" width="0" style="1" hidden="1" customWidth="1"/>
    <col min="14090" max="14090" width="13.33203125" style="1" customWidth="1"/>
    <col min="14091" max="14091" width="11.33203125" style="1" bestFit="1" customWidth="1"/>
    <col min="14092" max="14336" width="9.109375" style="1"/>
    <col min="14337" max="14338" width="5.109375" style="1" customWidth="1"/>
    <col min="14339" max="14339" width="6.88671875" style="1" customWidth="1"/>
    <col min="14340" max="14340" width="10.33203125" style="1" customWidth="1"/>
    <col min="14341" max="14341" width="53.88671875" style="1" customWidth="1"/>
    <col min="14342" max="14342" width="15.6640625" style="1" customWidth="1"/>
    <col min="14343" max="14343" width="15.44140625" style="1" customWidth="1"/>
    <col min="14344" max="14344" width="15.33203125" style="1" customWidth="1"/>
    <col min="14345" max="14345" width="0" style="1" hidden="1" customWidth="1"/>
    <col min="14346" max="14346" width="13.33203125" style="1" customWidth="1"/>
    <col min="14347" max="14347" width="11.33203125" style="1" bestFit="1" customWidth="1"/>
    <col min="14348" max="14592" width="9.109375" style="1"/>
    <col min="14593" max="14594" width="5.109375" style="1" customWidth="1"/>
    <col min="14595" max="14595" width="6.88671875" style="1" customWidth="1"/>
    <col min="14596" max="14596" width="10.33203125" style="1" customWidth="1"/>
    <col min="14597" max="14597" width="53.88671875" style="1" customWidth="1"/>
    <col min="14598" max="14598" width="15.6640625" style="1" customWidth="1"/>
    <col min="14599" max="14599" width="15.44140625" style="1" customWidth="1"/>
    <col min="14600" max="14600" width="15.33203125" style="1" customWidth="1"/>
    <col min="14601" max="14601" width="0" style="1" hidden="1" customWidth="1"/>
    <col min="14602" max="14602" width="13.33203125" style="1" customWidth="1"/>
    <col min="14603" max="14603" width="11.33203125" style="1" bestFit="1" customWidth="1"/>
    <col min="14604" max="14848" width="9.109375" style="1"/>
    <col min="14849" max="14850" width="5.109375" style="1" customWidth="1"/>
    <col min="14851" max="14851" width="6.88671875" style="1" customWidth="1"/>
    <col min="14852" max="14852" width="10.33203125" style="1" customWidth="1"/>
    <col min="14853" max="14853" width="53.88671875" style="1" customWidth="1"/>
    <col min="14854" max="14854" width="15.6640625" style="1" customWidth="1"/>
    <col min="14855" max="14855" width="15.44140625" style="1" customWidth="1"/>
    <col min="14856" max="14856" width="15.33203125" style="1" customWidth="1"/>
    <col min="14857" max="14857" width="0" style="1" hidden="1" customWidth="1"/>
    <col min="14858" max="14858" width="13.33203125" style="1" customWidth="1"/>
    <col min="14859" max="14859" width="11.33203125" style="1" bestFit="1" customWidth="1"/>
    <col min="14860" max="15104" width="9.109375" style="1"/>
    <col min="15105" max="15106" width="5.109375" style="1" customWidth="1"/>
    <col min="15107" max="15107" width="6.88671875" style="1" customWidth="1"/>
    <col min="15108" max="15108" width="10.33203125" style="1" customWidth="1"/>
    <col min="15109" max="15109" width="53.88671875" style="1" customWidth="1"/>
    <col min="15110" max="15110" width="15.6640625" style="1" customWidth="1"/>
    <col min="15111" max="15111" width="15.44140625" style="1" customWidth="1"/>
    <col min="15112" max="15112" width="15.33203125" style="1" customWidth="1"/>
    <col min="15113" max="15113" width="0" style="1" hidden="1" customWidth="1"/>
    <col min="15114" max="15114" width="13.33203125" style="1" customWidth="1"/>
    <col min="15115" max="15115" width="11.33203125" style="1" bestFit="1" customWidth="1"/>
    <col min="15116" max="15360" width="9.109375" style="1"/>
    <col min="15361" max="15362" width="5.109375" style="1" customWidth="1"/>
    <col min="15363" max="15363" width="6.88671875" style="1" customWidth="1"/>
    <col min="15364" max="15364" width="10.33203125" style="1" customWidth="1"/>
    <col min="15365" max="15365" width="53.88671875" style="1" customWidth="1"/>
    <col min="15366" max="15366" width="15.6640625" style="1" customWidth="1"/>
    <col min="15367" max="15367" width="15.44140625" style="1" customWidth="1"/>
    <col min="15368" max="15368" width="15.33203125" style="1" customWidth="1"/>
    <col min="15369" max="15369" width="0" style="1" hidden="1" customWidth="1"/>
    <col min="15370" max="15370" width="13.33203125" style="1" customWidth="1"/>
    <col min="15371" max="15371" width="11.33203125" style="1" bestFit="1" customWidth="1"/>
    <col min="15372" max="15616" width="9.109375" style="1"/>
    <col min="15617" max="15618" width="5.109375" style="1" customWidth="1"/>
    <col min="15619" max="15619" width="6.88671875" style="1" customWidth="1"/>
    <col min="15620" max="15620" width="10.33203125" style="1" customWidth="1"/>
    <col min="15621" max="15621" width="53.88671875" style="1" customWidth="1"/>
    <col min="15622" max="15622" width="15.6640625" style="1" customWidth="1"/>
    <col min="15623" max="15623" width="15.44140625" style="1" customWidth="1"/>
    <col min="15624" max="15624" width="15.33203125" style="1" customWidth="1"/>
    <col min="15625" max="15625" width="0" style="1" hidden="1" customWidth="1"/>
    <col min="15626" max="15626" width="13.33203125" style="1" customWidth="1"/>
    <col min="15627" max="15627" width="11.33203125" style="1" bestFit="1" customWidth="1"/>
    <col min="15628" max="15872" width="9.109375" style="1"/>
    <col min="15873" max="15874" width="5.109375" style="1" customWidth="1"/>
    <col min="15875" max="15875" width="6.88671875" style="1" customWidth="1"/>
    <col min="15876" max="15876" width="10.33203125" style="1" customWidth="1"/>
    <col min="15877" max="15877" width="53.88671875" style="1" customWidth="1"/>
    <col min="15878" max="15878" width="15.6640625" style="1" customWidth="1"/>
    <col min="15879" max="15879" width="15.44140625" style="1" customWidth="1"/>
    <col min="15880" max="15880" width="15.33203125" style="1" customWidth="1"/>
    <col min="15881" max="15881" width="0" style="1" hidden="1" customWidth="1"/>
    <col min="15882" max="15882" width="13.33203125" style="1" customWidth="1"/>
    <col min="15883" max="15883" width="11.33203125" style="1" bestFit="1" customWidth="1"/>
    <col min="15884" max="16128" width="9.109375" style="1"/>
    <col min="16129" max="16130" width="5.109375" style="1" customWidth="1"/>
    <col min="16131" max="16131" width="6.88671875" style="1" customWidth="1"/>
    <col min="16132" max="16132" width="10.33203125" style="1" customWidth="1"/>
    <col min="16133" max="16133" width="53.88671875" style="1" customWidth="1"/>
    <col min="16134" max="16134" width="15.6640625" style="1" customWidth="1"/>
    <col min="16135" max="16135" width="15.44140625" style="1" customWidth="1"/>
    <col min="16136" max="16136" width="15.33203125" style="1" customWidth="1"/>
    <col min="16137" max="16137" width="0" style="1" hidden="1" customWidth="1"/>
    <col min="16138" max="16138" width="13.33203125" style="1" customWidth="1"/>
    <col min="16139" max="16139" width="11.33203125" style="1" bestFit="1" customWidth="1"/>
    <col min="16140" max="16384" width="9.109375" style="1"/>
  </cols>
  <sheetData>
    <row r="1" spans="1:12" ht="23.25" customHeight="1" x14ac:dyDescent="0.25">
      <c r="A1" s="2"/>
      <c r="B1" s="51"/>
      <c r="C1" s="51"/>
      <c r="D1" s="51"/>
      <c r="E1" s="3" t="s">
        <v>52</v>
      </c>
      <c r="F1" s="3"/>
      <c r="G1" s="3"/>
      <c r="H1" s="3"/>
      <c r="I1" s="3"/>
      <c r="J1" s="3"/>
    </row>
    <row r="2" spans="1:12" ht="41.4" x14ac:dyDescent="0.25">
      <c r="A2" s="4"/>
      <c r="B2" s="52"/>
      <c r="C2" s="53"/>
      <c r="D2" s="53"/>
      <c r="E2" s="5" t="s">
        <v>0</v>
      </c>
      <c r="F2" s="3" t="s">
        <v>48</v>
      </c>
      <c r="G2" s="3" t="s">
        <v>49</v>
      </c>
      <c r="H2" s="3" t="s">
        <v>50</v>
      </c>
      <c r="I2" s="4"/>
      <c r="J2" s="3" t="s">
        <v>1</v>
      </c>
    </row>
    <row r="3" spans="1:12" ht="15" customHeight="1" x14ac:dyDescent="0.25">
      <c r="A3" s="6"/>
      <c r="B3" s="54"/>
      <c r="C3" s="55"/>
      <c r="D3" s="56"/>
      <c r="E3" s="7"/>
      <c r="F3" s="8">
        <v>1</v>
      </c>
      <c r="G3" s="8">
        <v>2</v>
      </c>
      <c r="H3" s="8">
        <v>3</v>
      </c>
      <c r="I3" s="8"/>
      <c r="J3" s="9">
        <v>4</v>
      </c>
    </row>
    <row r="4" spans="1:12" ht="15.75" customHeight="1" x14ac:dyDescent="0.25">
      <c r="A4" s="10"/>
      <c r="B4" s="57" t="s">
        <v>2</v>
      </c>
      <c r="C4" s="58"/>
      <c r="D4" s="58"/>
      <c r="E4" s="2" t="s">
        <v>3</v>
      </c>
      <c r="F4" s="2"/>
      <c r="G4" s="2"/>
      <c r="H4" s="2"/>
      <c r="I4" s="2"/>
      <c r="J4" s="11"/>
    </row>
    <row r="5" spans="1:12" ht="15.75" customHeight="1" x14ac:dyDescent="0.25">
      <c r="A5" s="10"/>
      <c r="B5" s="58" t="s">
        <v>56</v>
      </c>
      <c r="C5" s="58"/>
      <c r="D5" s="58"/>
      <c r="E5" s="43"/>
      <c r="F5" s="44"/>
      <c r="G5" s="44"/>
      <c r="H5" s="44"/>
      <c r="I5" s="44"/>
      <c r="J5" s="45"/>
    </row>
    <row r="6" spans="1:12" ht="15.75" customHeight="1" x14ac:dyDescent="0.25">
      <c r="A6" s="10"/>
      <c r="B6" s="10"/>
      <c r="C6" s="10"/>
      <c r="D6" s="10"/>
      <c r="E6" s="43"/>
      <c r="F6" s="44"/>
      <c r="G6" s="44"/>
      <c r="H6" s="44"/>
      <c r="I6" s="44"/>
      <c r="J6" s="45"/>
    </row>
    <row r="7" spans="1:12" ht="14.4" x14ac:dyDescent="0.25">
      <c r="A7" s="12"/>
      <c r="B7" s="12">
        <v>41</v>
      </c>
      <c r="C7" s="12"/>
      <c r="D7" s="12"/>
      <c r="E7" s="12" t="s">
        <v>4</v>
      </c>
      <c r="F7" s="33">
        <f>SUM(F8+F13+F26+F28+F30)</f>
        <v>889144</v>
      </c>
      <c r="G7" s="33">
        <f>SUM(G8+G13+G26+G28+G30)</f>
        <v>885144</v>
      </c>
      <c r="H7" s="33">
        <f>SUM(H8+H13+H26+H28+H30)</f>
        <v>867593</v>
      </c>
      <c r="I7" s="34"/>
      <c r="J7" s="33">
        <f>SUM((H7/G7)*100)</f>
        <v>98.01715878998219</v>
      </c>
    </row>
    <row r="8" spans="1:12" ht="14.4" x14ac:dyDescent="0.25">
      <c r="A8" s="13"/>
      <c r="B8" s="13"/>
      <c r="C8" s="14">
        <v>411</v>
      </c>
      <c r="D8" s="14"/>
      <c r="E8" s="14" t="s">
        <v>5</v>
      </c>
      <c r="F8" s="35">
        <f>SUM(F9:F12)</f>
        <v>683000</v>
      </c>
      <c r="G8" s="35">
        <f>SUM(G9:G12)</f>
        <v>674000</v>
      </c>
      <c r="H8" s="35">
        <f>SUM(H9:H12)</f>
        <v>648026</v>
      </c>
      <c r="I8" s="34"/>
      <c r="J8" s="33">
        <f t="shared" ref="J8:J39" si="0">SUM((H8/G8)*100)</f>
        <v>96.146290801186936</v>
      </c>
      <c r="L8" s="42"/>
    </row>
    <row r="9" spans="1:12" ht="14.4" x14ac:dyDescent="0.25">
      <c r="A9" s="15"/>
      <c r="B9" s="16"/>
      <c r="C9" s="17"/>
      <c r="D9" s="17">
        <v>411100</v>
      </c>
      <c r="E9" s="17" t="s">
        <v>6</v>
      </c>
      <c r="F9" s="36">
        <v>649000</v>
      </c>
      <c r="G9" s="31">
        <v>640000</v>
      </c>
      <c r="H9" s="37">
        <v>600821</v>
      </c>
      <c r="I9" s="34"/>
      <c r="J9" s="33">
        <f t="shared" si="0"/>
        <v>93.878281250000001</v>
      </c>
      <c r="L9" s="42"/>
    </row>
    <row r="10" spans="1:12" ht="14.4" x14ac:dyDescent="0.25">
      <c r="A10" s="15"/>
      <c r="B10" s="16"/>
      <c r="C10" s="17"/>
      <c r="D10" s="17">
        <v>411200</v>
      </c>
      <c r="E10" s="17" t="s">
        <v>7</v>
      </c>
      <c r="F10" s="36">
        <v>14000</v>
      </c>
      <c r="G10" s="31">
        <v>14000</v>
      </c>
      <c r="H10" s="37">
        <v>14889</v>
      </c>
      <c r="I10" s="34"/>
      <c r="J10" s="33">
        <f t="shared" si="0"/>
        <v>106.35</v>
      </c>
      <c r="L10" s="42"/>
    </row>
    <row r="11" spans="1:12" ht="14.4" x14ac:dyDescent="0.25">
      <c r="A11" s="15"/>
      <c r="B11" s="16"/>
      <c r="C11" s="17"/>
      <c r="D11" s="17">
        <v>411300</v>
      </c>
      <c r="E11" s="17" t="s">
        <v>8</v>
      </c>
      <c r="F11" s="36">
        <v>10000</v>
      </c>
      <c r="G11" s="31">
        <v>10000</v>
      </c>
      <c r="H11" s="37">
        <v>16611</v>
      </c>
      <c r="I11" s="34"/>
      <c r="J11" s="33">
        <f t="shared" si="0"/>
        <v>166.11</v>
      </c>
      <c r="L11" s="42"/>
    </row>
    <row r="12" spans="1:12" ht="14.4" x14ac:dyDescent="0.25">
      <c r="A12" s="15"/>
      <c r="B12" s="16"/>
      <c r="C12" s="17"/>
      <c r="D12" s="17">
        <v>411400</v>
      </c>
      <c r="E12" s="17" t="s">
        <v>9</v>
      </c>
      <c r="F12" s="36">
        <v>10000</v>
      </c>
      <c r="G12" s="31">
        <v>10000</v>
      </c>
      <c r="H12" s="37">
        <v>15705</v>
      </c>
      <c r="I12" s="34"/>
      <c r="J12" s="33">
        <f t="shared" si="0"/>
        <v>157.05000000000001</v>
      </c>
      <c r="K12" s="18"/>
      <c r="L12" s="42"/>
    </row>
    <row r="13" spans="1:12" ht="14.4" x14ac:dyDescent="0.25">
      <c r="A13" s="13"/>
      <c r="B13" s="13"/>
      <c r="C13" s="14">
        <v>412</v>
      </c>
      <c r="D13" s="14"/>
      <c r="E13" s="14" t="s">
        <v>10</v>
      </c>
      <c r="F13" s="38">
        <f t="shared" ref="F13:G13" si="1">SUM(F14:F25)</f>
        <v>184200</v>
      </c>
      <c r="G13" s="38">
        <f t="shared" si="1"/>
        <v>189200</v>
      </c>
      <c r="H13" s="38">
        <f>SUM(H14:H24)</f>
        <v>201133</v>
      </c>
      <c r="I13" s="34"/>
      <c r="J13" s="33">
        <f t="shared" si="0"/>
        <v>106.3070824524313</v>
      </c>
      <c r="K13" s="18"/>
      <c r="L13" s="42"/>
    </row>
    <row r="14" spans="1:12" ht="14.4" x14ac:dyDescent="0.25">
      <c r="A14" s="15"/>
      <c r="B14" s="13"/>
      <c r="C14" s="14"/>
      <c r="D14" s="17">
        <v>412200</v>
      </c>
      <c r="E14" s="17" t="s">
        <v>11</v>
      </c>
      <c r="F14" s="36">
        <v>35000</v>
      </c>
      <c r="G14" s="31">
        <v>60000</v>
      </c>
      <c r="H14" s="37">
        <v>61123</v>
      </c>
      <c r="I14" s="34"/>
      <c r="J14" s="33">
        <f t="shared" si="0"/>
        <v>101.87166666666667</v>
      </c>
      <c r="K14" s="18"/>
      <c r="L14" s="42"/>
    </row>
    <row r="15" spans="1:12" ht="14.4" x14ac:dyDescent="0.25">
      <c r="A15" s="15"/>
      <c r="B15" s="13"/>
      <c r="C15" s="14"/>
      <c r="D15" s="17">
        <v>412200</v>
      </c>
      <c r="E15" s="17" t="s">
        <v>12</v>
      </c>
      <c r="F15" s="36">
        <v>3500</v>
      </c>
      <c r="G15" s="31">
        <v>3500</v>
      </c>
      <c r="H15" s="37">
        <v>2033</v>
      </c>
      <c r="I15" s="34"/>
      <c r="J15" s="33">
        <f t="shared" si="0"/>
        <v>58.085714285714282</v>
      </c>
      <c r="K15" s="18"/>
      <c r="L15" s="42"/>
    </row>
    <row r="16" spans="1:12" ht="14.4" x14ac:dyDescent="0.25">
      <c r="A16" s="15"/>
      <c r="B16" s="13"/>
      <c r="C16" s="14"/>
      <c r="D16" s="17">
        <v>412200</v>
      </c>
      <c r="E16" s="17" t="s">
        <v>13</v>
      </c>
      <c r="F16" s="36">
        <v>9000</v>
      </c>
      <c r="G16" s="31">
        <v>9000</v>
      </c>
      <c r="H16" s="37">
        <v>8857</v>
      </c>
      <c r="I16" s="34"/>
      <c r="J16" s="33">
        <f t="shared" si="0"/>
        <v>98.411111111111111</v>
      </c>
      <c r="K16" s="18"/>
      <c r="L16" s="42"/>
    </row>
    <row r="17" spans="1:12" ht="14.4" x14ac:dyDescent="0.25">
      <c r="A17" s="15"/>
      <c r="B17" s="16"/>
      <c r="C17" s="17"/>
      <c r="D17" s="17">
        <v>412300</v>
      </c>
      <c r="E17" s="17" t="s">
        <v>14</v>
      </c>
      <c r="F17" s="36">
        <v>6000</v>
      </c>
      <c r="G17" s="31">
        <v>6000</v>
      </c>
      <c r="H17" s="37">
        <v>4416</v>
      </c>
      <c r="I17" s="34"/>
      <c r="J17" s="33">
        <f t="shared" si="0"/>
        <v>73.599999999999994</v>
      </c>
      <c r="K17" s="18"/>
      <c r="L17" s="42"/>
    </row>
    <row r="18" spans="1:12" ht="14.4" x14ac:dyDescent="0.25">
      <c r="A18" s="15"/>
      <c r="B18" s="16"/>
      <c r="C18" s="17"/>
      <c r="D18" s="17">
        <v>412500</v>
      </c>
      <c r="E18" s="17" t="s">
        <v>15</v>
      </c>
      <c r="F18" s="36">
        <v>36000</v>
      </c>
      <c r="G18" s="31">
        <v>25000</v>
      </c>
      <c r="H18" s="37">
        <v>25262</v>
      </c>
      <c r="I18" s="34"/>
      <c r="J18" s="33">
        <f t="shared" si="0"/>
        <v>101.048</v>
      </c>
      <c r="K18" s="18"/>
      <c r="L18" s="42"/>
    </row>
    <row r="19" spans="1:12" ht="14.4" x14ac:dyDescent="0.25">
      <c r="A19" s="15"/>
      <c r="B19" s="16"/>
      <c r="C19" s="17"/>
      <c r="D19" s="17">
        <v>412700</v>
      </c>
      <c r="E19" s="17" t="s">
        <v>16</v>
      </c>
      <c r="F19" s="36">
        <v>2000</v>
      </c>
      <c r="G19" s="31">
        <v>2000</v>
      </c>
      <c r="H19" s="37">
        <v>1087</v>
      </c>
      <c r="I19" s="34"/>
      <c r="J19" s="33">
        <f t="shared" si="0"/>
        <v>54.35</v>
      </c>
      <c r="K19" s="18"/>
      <c r="L19" s="42"/>
    </row>
    <row r="20" spans="1:12" ht="14.4" x14ac:dyDescent="0.25">
      <c r="A20" s="15"/>
      <c r="B20" s="16"/>
      <c r="C20" s="17"/>
      <c r="D20" s="17">
        <v>412700</v>
      </c>
      <c r="E20" s="17" t="s">
        <v>17</v>
      </c>
      <c r="F20" s="36">
        <v>20000</v>
      </c>
      <c r="G20" s="31">
        <v>16000</v>
      </c>
      <c r="H20" s="37">
        <v>12766</v>
      </c>
      <c r="I20" s="34"/>
      <c r="J20" s="33">
        <f t="shared" si="0"/>
        <v>79.787499999999994</v>
      </c>
      <c r="K20" s="18"/>
      <c r="L20" s="42"/>
    </row>
    <row r="21" spans="1:12" ht="14.4" x14ac:dyDescent="0.25">
      <c r="A21" s="15"/>
      <c r="B21" s="16"/>
      <c r="C21" s="17"/>
      <c r="D21" s="17">
        <v>412700</v>
      </c>
      <c r="E21" s="17" t="s">
        <v>18</v>
      </c>
      <c r="F21" s="36">
        <v>2500</v>
      </c>
      <c r="G21" s="31">
        <v>2500</v>
      </c>
      <c r="H21" s="37">
        <v>4381</v>
      </c>
      <c r="I21" s="34"/>
      <c r="J21" s="33">
        <f t="shared" si="0"/>
        <v>175.24</v>
      </c>
      <c r="K21" s="18"/>
      <c r="L21" s="42"/>
    </row>
    <row r="22" spans="1:12" ht="14.4" x14ac:dyDescent="0.25">
      <c r="A22" s="15"/>
      <c r="B22" s="16"/>
      <c r="C22" s="17"/>
      <c r="D22" s="17">
        <v>412900</v>
      </c>
      <c r="E22" s="17" t="s">
        <v>19</v>
      </c>
      <c r="F22" s="36">
        <v>8200</v>
      </c>
      <c r="G22" s="31">
        <v>8200</v>
      </c>
      <c r="H22" s="37">
        <v>7355</v>
      </c>
      <c r="I22" s="34"/>
      <c r="J22" s="33">
        <f t="shared" si="0"/>
        <v>89.695121951219519</v>
      </c>
      <c r="K22" s="18"/>
      <c r="L22" s="42"/>
    </row>
    <row r="23" spans="1:12" ht="14.4" x14ac:dyDescent="0.25">
      <c r="A23" s="15"/>
      <c r="B23" s="16"/>
      <c r="C23" s="17"/>
      <c r="D23" s="17">
        <v>412900</v>
      </c>
      <c r="E23" s="17" t="s">
        <v>20</v>
      </c>
      <c r="F23" s="36">
        <v>2000</v>
      </c>
      <c r="G23" s="31">
        <v>2000</v>
      </c>
      <c r="H23" s="36">
        <v>3790</v>
      </c>
      <c r="I23" s="34"/>
      <c r="J23" s="33">
        <f>SUM((H23/G23)*100)</f>
        <v>189.5</v>
      </c>
      <c r="K23" s="18"/>
      <c r="L23" s="42"/>
    </row>
    <row r="24" spans="1:12" ht="14.4" x14ac:dyDescent="0.25">
      <c r="A24" s="15"/>
      <c r="B24" s="16"/>
      <c r="C24" s="17"/>
      <c r="D24" s="17">
        <v>412900</v>
      </c>
      <c r="E24" s="17" t="s">
        <v>21</v>
      </c>
      <c r="F24" s="36">
        <v>60000</v>
      </c>
      <c r="G24" s="31">
        <v>55000</v>
      </c>
      <c r="H24" s="37">
        <v>70063</v>
      </c>
      <c r="I24" s="34"/>
      <c r="J24" s="33">
        <f t="shared" si="0"/>
        <v>127.38727272727273</v>
      </c>
      <c r="L24" s="42"/>
    </row>
    <row r="25" spans="1:12" ht="14.4" x14ac:dyDescent="0.25">
      <c r="A25" s="15"/>
      <c r="B25" s="16"/>
      <c r="C25" s="17"/>
      <c r="D25" s="17">
        <v>412900</v>
      </c>
      <c r="E25" s="17" t="s">
        <v>53</v>
      </c>
      <c r="F25" s="36"/>
      <c r="G25" s="31"/>
      <c r="H25" s="36">
        <v>7843</v>
      </c>
      <c r="I25" s="34"/>
      <c r="J25" s="33" t="e">
        <f t="shared" si="0"/>
        <v>#DIV/0!</v>
      </c>
      <c r="K25" s="18"/>
      <c r="L25" s="42"/>
    </row>
    <row r="26" spans="1:12" ht="14.4" x14ac:dyDescent="0.25">
      <c r="A26" s="15"/>
      <c r="B26" s="16"/>
      <c r="C26" s="17"/>
      <c r="D26" s="17"/>
      <c r="E26" s="14" t="s">
        <v>22</v>
      </c>
      <c r="F26" s="35">
        <v>8000</v>
      </c>
      <c r="G26" s="30">
        <v>8000</v>
      </c>
      <c r="H26" s="30">
        <v>6530</v>
      </c>
      <c r="I26" s="34"/>
      <c r="J26" s="33">
        <f t="shared" si="0"/>
        <v>81.625</v>
      </c>
      <c r="K26" s="18"/>
    </row>
    <row r="27" spans="1:12" ht="15" customHeight="1" x14ac:dyDescent="0.25">
      <c r="A27" s="15"/>
      <c r="B27" s="16"/>
      <c r="C27" s="17"/>
      <c r="D27" s="17">
        <v>412900</v>
      </c>
      <c r="E27" s="17" t="s">
        <v>23</v>
      </c>
      <c r="F27" s="36">
        <v>8000</v>
      </c>
      <c r="G27" s="31">
        <v>8000</v>
      </c>
      <c r="H27" s="37">
        <v>6530</v>
      </c>
      <c r="I27" s="34"/>
      <c r="J27" s="33">
        <f t="shared" si="0"/>
        <v>81.625</v>
      </c>
      <c r="K27" s="18"/>
    </row>
    <row r="28" spans="1:12" ht="14.4" x14ac:dyDescent="0.25">
      <c r="A28" s="15"/>
      <c r="B28" s="16"/>
      <c r="C28" s="17"/>
      <c r="D28" s="17"/>
      <c r="E28" s="14" t="s">
        <v>24</v>
      </c>
      <c r="F28" s="35">
        <v>11944</v>
      </c>
      <c r="G28" s="30">
        <v>11944</v>
      </c>
      <c r="H28" s="30">
        <v>11904</v>
      </c>
      <c r="I28" s="34"/>
      <c r="J28" s="33">
        <f t="shared" si="0"/>
        <v>99.665103817816487</v>
      </c>
      <c r="K28" s="18"/>
    </row>
    <row r="29" spans="1:12" ht="14.4" x14ac:dyDescent="0.25">
      <c r="A29" s="15"/>
      <c r="B29" s="16"/>
      <c r="C29" s="17"/>
      <c r="D29" s="17">
        <v>412900</v>
      </c>
      <c r="E29" s="17" t="s">
        <v>25</v>
      </c>
      <c r="F29" s="36">
        <v>11944</v>
      </c>
      <c r="G29" s="31">
        <v>11944</v>
      </c>
      <c r="H29" s="37">
        <v>11904</v>
      </c>
      <c r="I29" s="34"/>
      <c r="J29" s="33">
        <f t="shared" si="0"/>
        <v>99.665103817816487</v>
      </c>
      <c r="K29" s="18"/>
    </row>
    <row r="30" spans="1:12" ht="14.4" x14ac:dyDescent="0.25">
      <c r="A30" s="15"/>
      <c r="B30" s="16"/>
      <c r="C30" s="17"/>
      <c r="D30" s="17"/>
      <c r="E30" s="14" t="s">
        <v>51</v>
      </c>
      <c r="F30" s="35">
        <v>2000</v>
      </c>
      <c r="G30" s="30">
        <v>2000</v>
      </c>
      <c r="H30" s="38">
        <v>0</v>
      </c>
      <c r="I30" s="39"/>
      <c r="J30" s="33">
        <f t="shared" si="0"/>
        <v>0</v>
      </c>
      <c r="K30" s="18"/>
    </row>
    <row r="31" spans="1:12" ht="14.4" x14ac:dyDescent="0.25">
      <c r="A31" s="15"/>
      <c r="B31" s="16"/>
      <c r="C31" s="17"/>
      <c r="D31" s="17">
        <v>419100</v>
      </c>
      <c r="E31" s="17" t="s">
        <v>51</v>
      </c>
      <c r="F31" s="36">
        <v>2000</v>
      </c>
      <c r="G31" s="31">
        <v>2000</v>
      </c>
      <c r="H31" s="37">
        <v>0</v>
      </c>
      <c r="I31" s="34"/>
      <c r="J31" s="33">
        <f t="shared" si="0"/>
        <v>0</v>
      </c>
      <c r="K31" s="18"/>
    </row>
    <row r="32" spans="1:12" ht="14.4" x14ac:dyDescent="0.25">
      <c r="A32" s="13"/>
      <c r="B32" s="19">
        <v>51</v>
      </c>
      <c r="C32" s="14">
        <v>511</v>
      </c>
      <c r="D32" s="14"/>
      <c r="E32" s="14" t="s">
        <v>26</v>
      </c>
      <c r="F32" s="38">
        <v>10800</v>
      </c>
      <c r="G32" s="32">
        <v>11370</v>
      </c>
      <c r="H32" s="38">
        <f>SUM(H33:H34)</f>
        <v>11611</v>
      </c>
      <c r="I32" s="34"/>
      <c r="J32" s="33">
        <f t="shared" si="0"/>
        <v>102.11961301671064</v>
      </c>
      <c r="K32" s="18"/>
    </row>
    <row r="33" spans="1:12" ht="14.4" x14ac:dyDescent="0.25">
      <c r="A33" s="15"/>
      <c r="B33" s="16"/>
      <c r="C33" s="17"/>
      <c r="D33" s="17">
        <v>511300</v>
      </c>
      <c r="E33" s="17" t="s">
        <v>27</v>
      </c>
      <c r="F33" s="36">
        <v>10000</v>
      </c>
      <c r="G33" s="31">
        <v>10000</v>
      </c>
      <c r="H33" s="37">
        <v>10464</v>
      </c>
      <c r="I33" s="34"/>
      <c r="J33" s="33">
        <f t="shared" si="0"/>
        <v>104.64</v>
      </c>
    </row>
    <row r="34" spans="1:12" ht="14.4" x14ac:dyDescent="0.25">
      <c r="A34" s="15"/>
      <c r="B34" s="16"/>
      <c r="C34" s="17"/>
      <c r="D34" s="17">
        <v>516100</v>
      </c>
      <c r="E34" s="17" t="s">
        <v>28</v>
      </c>
      <c r="F34" s="36">
        <v>800</v>
      </c>
      <c r="G34" s="31">
        <v>1370</v>
      </c>
      <c r="H34" s="36">
        <v>1147</v>
      </c>
      <c r="I34" s="34"/>
      <c r="J34" s="33">
        <f t="shared" si="0"/>
        <v>83.722627737226276</v>
      </c>
    </row>
    <row r="35" spans="1:12" ht="14.4" x14ac:dyDescent="0.25">
      <c r="A35" s="15"/>
      <c r="B35" s="19">
        <v>63</v>
      </c>
      <c r="C35" s="14">
        <v>631</v>
      </c>
      <c r="D35" s="17"/>
      <c r="E35" s="14" t="s">
        <v>29</v>
      </c>
      <c r="F35" s="35">
        <v>30000</v>
      </c>
      <c r="G35" s="30">
        <v>20000</v>
      </c>
      <c r="H35" s="30">
        <v>17288</v>
      </c>
      <c r="I35" s="34"/>
      <c r="J35" s="33">
        <f t="shared" si="0"/>
        <v>86.44</v>
      </c>
    </row>
    <row r="36" spans="1:12" ht="14.4" x14ac:dyDescent="0.25">
      <c r="A36" s="15"/>
      <c r="B36" s="16"/>
      <c r="C36" s="17"/>
      <c r="D36" s="17">
        <v>631100</v>
      </c>
      <c r="E36" s="17" t="s">
        <v>30</v>
      </c>
      <c r="F36" s="36">
        <v>30000</v>
      </c>
      <c r="G36" s="31">
        <v>20000</v>
      </c>
      <c r="H36" s="37">
        <v>17288</v>
      </c>
      <c r="I36" s="34"/>
      <c r="J36" s="33">
        <f t="shared" si="0"/>
        <v>86.44</v>
      </c>
      <c r="L36" s="21"/>
    </row>
    <row r="37" spans="1:12" ht="14.4" x14ac:dyDescent="0.25">
      <c r="A37" s="15"/>
      <c r="B37" s="16"/>
      <c r="C37" s="14">
        <v>638</v>
      </c>
      <c r="D37" s="17"/>
      <c r="E37" s="14" t="s">
        <v>31</v>
      </c>
      <c r="F37" s="38">
        <v>10000</v>
      </c>
      <c r="G37" s="32">
        <v>10000</v>
      </c>
      <c r="H37" s="38">
        <v>17760</v>
      </c>
      <c r="I37" s="34"/>
      <c r="J37" s="33">
        <f t="shared" si="0"/>
        <v>177.6</v>
      </c>
    </row>
    <row r="38" spans="1:12" ht="15" customHeight="1" x14ac:dyDescent="0.25">
      <c r="A38" s="15"/>
      <c r="B38" s="16"/>
      <c r="C38" s="14"/>
      <c r="D38" s="17">
        <v>638100</v>
      </c>
      <c r="E38" s="17" t="s">
        <v>32</v>
      </c>
      <c r="F38" s="36">
        <v>10000</v>
      </c>
      <c r="G38" s="31">
        <v>10000</v>
      </c>
      <c r="H38" s="37">
        <v>17760</v>
      </c>
      <c r="I38" s="34"/>
      <c r="J38" s="33">
        <f t="shared" si="0"/>
        <v>177.6</v>
      </c>
      <c r="K38" s="18"/>
    </row>
    <row r="39" spans="1:12" ht="14.4" x14ac:dyDescent="0.25">
      <c r="A39" s="22"/>
      <c r="B39" s="46" t="s">
        <v>33</v>
      </c>
      <c r="C39" s="46"/>
      <c r="D39" s="46"/>
      <c r="E39" s="46"/>
      <c r="F39" s="40">
        <f>SUM(F7+F32+F35+F37)</f>
        <v>939944</v>
      </c>
      <c r="G39" s="40">
        <f>SUM(G7+G32+G35+G37)</f>
        <v>926514</v>
      </c>
      <c r="H39" s="40">
        <f>SUM(H7+H32+H35+H37)</f>
        <v>914252</v>
      </c>
      <c r="I39" s="34"/>
      <c r="J39" s="33">
        <f t="shared" si="0"/>
        <v>98.676544553023476</v>
      </c>
    </row>
    <row r="40" spans="1:12" x14ac:dyDescent="0.25">
      <c r="H40" s="24"/>
    </row>
    <row r="41" spans="1:12" ht="28.95" customHeight="1" x14ac:dyDescent="0.25">
      <c r="A41" s="47" t="s">
        <v>54</v>
      </c>
      <c r="B41" s="47"/>
      <c r="C41" s="47"/>
      <c r="D41" s="47"/>
      <c r="E41" s="47"/>
      <c r="F41" s="47"/>
      <c r="G41" s="47"/>
      <c r="H41" s="47"/>
      <c r="I41" s="47"/>
      <c r="J41" s="47"/>
    </row>
    <row r="42" spans="1:12" ht="4.95" customHeight="1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</row>
    <row r="43" spans="1:12" ht="32.25" customHeight="1" x14ac:dyDescent="0.25">
      <c r="A43" s="26"/>
      <c r="B43" s="26"/>
      <c r="D43" s="27" t="s">
        <v>34</v>
      </c>
      <c r="E43" s="27" t="s">
        <v>35</v>
      </c>
      <c r="F43" s="41" t="s">
        <v>36</v>
      </c>
      <c r="G43" s="1"/>
      <c r="H43" s="1"/>
    </row>
    <row r="44" spans="1:12" ht="21.75" customHeight="1" x14ac:dyDescent="0.25">
      <c r="A44" s="26"/>
      <c r="B44" s="26"/>
      <c r="D44" s="27" t="s">
        <v>37</v>
      </c>
      <c r="E44" s="20" t="s">
        <v>38</v>
      </c>
      <c r="F44" s="20">
        <v>8787</v>
      </c>
      <c r="G44" s="1"/>
      <c r="H44" s="1"/>
      <c r="I44" s="26"/>
      <c r="J44" s="26"/>
    </row>
    <row r="45" spans="1:12" ht="21.75" customHeight="1" x14ac:dyDescent="0.25">
      <c r="A45" s="26"/>
      <c r="B45" s="26"/>
      <c r="D45" s="27" t="s">
        <v>39</v>
      </c>
      <c r="E45" s="20" t="s">
        <v>40</v>
      </c>
      <c r="F45" s="20">
        <v>9667</v>
      </c>
      <c r="G45" s="1"/>
      <c r="H45" s="1"/>
    </row>
    <row r="46" spans="1:12" ht="21.75" customHeight="1" x14ac:dyDescent="0.25">
      <c r="B46" s="26"/>
      <c r="D46" s="27" t="s">
        <v>39</v>
      </c>
      <c r="E46" s="20" t="s">
        <v>41</v>
      </c>
      <c r="F46" s="20">
        <v>32289</v>
      </c>
      <c r="G46" s="1"/>
      <c r="H46" s="1"/>
    </row>
    <row r="47" spans="1:12" ht="21.75" customHeight="1" x14ac:dyDescent="0.25">
      <c r="B47" s="26"/>
      <c r="D47" s="27" t="s">
        <v>39</v>
      </c>
      <c r="E47" s="20" t="s">
        <v>42</v>
      </c>
      <c r="F47" s="20">
        <v>30468</v>
      </c>
      <c r="G47" s="1"/>
      <c r="H47" s="1"/>
    </row>
    <row r="48" spans="1:12" ht="21.75" customHeight="1" x14ac:dyDescent="0.25">
      <c r="B48" s="26"/>
      <c r="D48" s="27" t="s">
        <v>43</v>
      </c>
      <c r="E48" s="20" t="s">
        <v>44</v>
      </c>
      <c r="F48" s="20">
        <v>19800</v>
      </c>
      <c r="G48" s="1"/>
      <c r="H48" s="1"/>
    </row>
    <row r="49" spans="2:8" ht="21.75" customHeight="1" x14ac:dyDescent="0.25">
      <c r="B49" s="26"/>
      <c r="D49" s="27" t="s">
        <v>45</v>
      </c>
      <c r="E49" s="20" t="s">
        <v>55</v>
      </c>
      <c r="F49" s="20">
        <v>4216</v>
      </c>
      <c r="G49" s="1"/>
      <c r="H49" s="1"/>
    </row>
    <row r="50" spans="2:8" ht="21.75" customHeight="1" x14ac:dyDescent="0.25">
      <c r="B50" s="26"/>
      <c r="D50" s="11"/>
      <c r="E50" s="20" t="s">
        <v>46</v>
      </c>
      <c r="F50" s="20">
        <f>SUM(F44:F49)</f>
        <v>105227</v>
      </c>
      <c r="G50" s="1"/>
      <c r="H50" s="1"/>
    </row>
    <row r="51" spans="2:8" ht="28.5" customHeight="1" x14ac:dyDescent="0.25">
      <c r="B51" s="26"/>
      <c r="C51" s="48"/>
      <c r="D51" s="49"/>
      <c r="E51" s="50"/>
      <c r="G51" s="28"/>
      <c r="H51" s="1"/>
    </row>
    <row r="52" spans="2:8" x14ac:dyDescent="0.25">
      <c r="B52" s="26"/>
      <c r="G52" s="29" t="s">
        <v>47</v>
      </c>
      <c r="H52" s="1"/>
    </row>
    <row r="53" spans="2:8" x14ac:dyDescent="0.25">
      <c r="B53" s="26"/>
      <c r="G53" s="1"/>
      <c r="H53" s="1"/>
    </row>
    <row r="54" spans="2:8" x14ac:dyDescent="0.25">
      <c r="B54" s="26"/>
      <c r="G54" s="1"/>
      <c r="H54" s="1"/>
    </row>
    <row r="55" spans="2:8" x14ac:dyDescent="0.25">
      <c r="B55" s="26"/>
      <c r="G55" s="1"/>
      <c r="H55" s="1"/>
    </row>
    <row r="56" spans="2:8" x14ac:dyDescent="0.25">
      <c r="G56" s="1"/>
      <c r="H56" s="1"/>
    </row>
    <row r="57" spans="2:8" x14ac:dyDescent="0.25">
      <c r="G57" s="1"/>
      <c r="H57" s="1"/>
    </row>
  </sheetData>
  <mergeCells count="10">
    <mergeCell ref="E6:J6"/>
    <mergeCell ref="B39:E39"/>
    <mergeCell ref="A41:J41"/>
    <mergeCell ref="C51:E51"/>
    <mergeCell ref="B1:D1"/>
    <mergeCell ref="B2:D2"/>
    <mergeCell ref="B3:D3"/>
    <mergeCell ref="B4:D4"/>
    <mergeCell ref="B5:D5"/>
    <mergeCell ref="E5:J5"/>
  </mergeCells>
  <pageMargins left="0.11811023622047245" right="0.11811023622047245" top="0.94488188976377963" bottom="0.9448818897637796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2022-03-14T11:14:57Z</cp:lastPrinted>
  <dcterms:created xsi:type="dcterms:W3CDTF">2021-03-19T07:13:44Z</dcterms:created>
  <dcterms:modified xsi:type="dcterms:W3CDTF">2022-03-14T12:44:11Z</dcterms:modified>
</cp:coreProperties>
</file>