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450" activeTab="1"/>
  </bookViews>
  <sheets>
    <sheet name="ORGIGINAL SPISAK" sheetId="1" r:id="rId1"/>
    <sheet name="SPISAK ZA ISPLATU" sheetId="2" r:id="rId2"/>
    <sheet name="Sheet2" sheetId="3" r:id="rId3"/>
    <sheet name="Specifikacija" sheetId="4" r:id="rId4"/>
  </sheets>
  <definedNames>
    <definedName name="_xlnm._FilterDatabase" localSheetId="0" hidden="1">'ORGIGINAL SPISAK'!$A$9:$P$94</definedName>
    <definedName name="_xlnm._FilterDatabase" localSheetId="1" hidden="1">'SPISAK ZA ISPLATU'!$A$7:$L$92</definedName>
    <definedName name="_xlnm.Print_Area" localSheetId="0">'ORGIGINAL SPISAK'!$A$1:$N$95</definedName>
    <definedName name="_xlnm.Print_Area" localSheetId="3">'Specifikacija'!$A$1:$D$15</definedName>
    <definedName name="_xlnm.Print_Area" localSheetId="1">'SPISAK ZA ISPLATU'!$A$1:$K$98</definedName>
  </definedNames>
  <calcPr fullCalcOnLoad="1"/>
</workbook>
</file>

<file path=xl/sharedStrings.xml><?xml version="1.0" encoding="utf-8"?>
<sst xmlns="http://schemas.openxmlformats.org/spreadsheetml/2006/main" count="1176" uniqueCount="499">
  <si>
    <t>Čl,</t>
  </si>
  <si>
    <t>Prezime i Ime</t>
  </si>
  <si>
    <t>Mjesto</t>
  </si>
  <si>
    <t>JMBG</t>
  </si>
  <si>
    <t>Žiro račun</t>
  </si>
  <si>
    <t>Naziv Banke</t>
  </si>
  <si>
    <t>Dat prij,</t>
  </si>
  <si>
    <t>R/B</t>
  </si>
  <si>
    <t>RBPG</t>
  </si>
  <si>
    <t>Tekuci racun</t>
  </si>
  <si>
    <t>BR.PROT.</t>
  </si>
  <si>
    <t>Broj TELEFONA</t>
  </si>
  <si>
    <t>Iznos fakture</t>
  </si>
  <si>
    <t xml:space="preserve">Plan Izno, </t>
  </si>
  <si>
    <t>fali dokum,</t>
  </si>
  <si>
    <t>BIJELJINA</t>
  </si>
  <si>
    <t>BATKOVIĆ</t>
  </si>
  <si>
    <t>NAŠA BANKA</t>
  </si>
  <si>
    <t>SIMEUNOVIĆ MILICA</t>
  </si>
  <si>
    <t>KOJČINOVAC</t>
  </si>
  <si>
    <t>0111950185860</t>
  </si>
  <si>
    <t>554-402-00926301-76</t>
  </si>
  <si>
    <t>065/607-303</t>
  </si>
  <si>
    <t>065/482-275</t>
  </si>
  <si>
    <t>AMAJLIJE</t>
  </si>
  <si>
    <t>MF BANKA</t>
  </si>
  <si>
    <t>TRIJEŠNICA</t>
  </si>
  <si>
    <t>RUHOTINA</t>
  </si>
  <si>
    <t>ČAĐAVICA G.</t>
  </si>
  <si>
    <t>ČAĐAVICA S.</t>
  </si>
  <si>
    <t>551-000-99999999-32</t>
  </si>
  <si>
    <t>UNI KREDIT BANKA</t>
  </si>
  <si>
    <t>LJELJENČA</t>
  </si>
  <si>
    <t>NOVA BANKA</t>
  </si>
  <si>
    <t>DRAGALJEVAC D</t>
  </si>
  <si>
    <t>RAIFFEISEN BANKA</t>
  </si>
  <si>
    <t>065/845-155</t>
  </si>
  <si>
    <t>JANKOVIĆ SLOBODAN</t>
  </si>
  <si>
    <t>LJESKOVAC</t>
  </si>
  <si>
    <t>065/356-790</t>
  </si>
  <si>
    <t>TOMIĆ MIKAN</t>
  </si>
  <si>
    <t>1303955180867</t>
  </si>
  <si>
    <t>49-2/22</t>
  </si>
  <si>
    <t>555-000-00159394-46</t>
  </si>
  <si>
    <t>055/551-155</t>
  </si>
  <si>
    <t>SIMIĆ ĐORĐE</t>
  </si>
  <si>
    <t>ČAĐAVICA D</t>
  </si>
  <si>
    <t>1006975180850</t>
  </si>
  <si>
    <t>065/268-846</t>
  </si>
  <si>
    <t>TRIFKOVIĆ MLADEN</t>
  </si>
  <si>
    <t>1802978180852</t>
  </si>
  <si>
    <t>SPASOJEVIĆ PERO</t>
  </si>
  <si>
    <t>1802958180856</t>
  </si>
  <si>
    <t>56-2/22</t>
  </si>
  <si>
    <t>567-343-50000873-29</t>
  </si>
  <si>
    <t>065/695-442</t>
  </si>
  <si>
    <t>OBARSKA V</t>
  </si>
  <si>
    <t>BOŽIĆ MILOŠ</t>
  </si>
  <si>
    <t>OSTOJIĆEVO</t>
  </si>
  <si>
    <t>3004953183583</t>
  </si>
  <si>
    <t>59-2/22</t>
  </si>
  <si>
    <t>555-001-81113949-82</t>
  </si>
  <si>
    <t>065/931-688</t>
  </si>
  <si>
    <t>ADIKO BANKA</t>
  </si>
  <si>
    <t>MITROVIĆ DRAGIŠA</t>
  </si>
  <si>
    <t>0212981180868</t>
  </si>
  <si>
    <t>065/938-864</t>
  </si>
  <si>
    <t>PANIĆ DRAGIŠA</t>
  </si>
  <si>
    <t>1808974180872</t>
  </si>
  <si>
    <t>65-2/22</t>
  </si>
  <si>
    <t>45413592000</t>
  </si>
  <si>
    <t>065/993-313</t>
  </si>
  <si>
    <t>MAKSIMOVIĆ ZORAN</t>
  </si>
  <si>
    <t>ZAGONI</t>
  </si>
  <si>
    <t>2203967180853</t>
  </si>
  <si>
    <t>66-2/22</t>
  </si>
  <si>
    <t>562-003-81488181-55</t>
  </si>
  <si>
    <t>065/628-040</t>
  </si>
  <si>
    <t>BALATUN</t>
  </si>
  <si>
    <t>RANKIĆ TEŠO</t>
  </si>
  <si>
    <t>2008960180869</t>
  </si>
  <si>
    <t>212-2/22</t>
  </si>
  <si>
    <t>555-000-00285251-96</t>
  </si>
  <si>
    <t>065/510-688</t>
  </si>
  <si>
    <t>TRNJACI</t>
  </si>
  <si>
    <t>PETROVIĆ PETAR</t>
  </si>
  <si>
    <t>0706942180896</t>
  </si>
  <si>
    <t>223-2/22</t>
  </si>
  <si>
    <t>554-402-00305901-40</t>
  </si>
  <si>
    <t>065/664-630</t>
  </si>
  <si>
    <t>BOGOSAVLJEVIĆ MILORAD</t>
  </si>
  <si>
    <t>DVOROVI</t>
  </si>
  <si>
    <t>0910985180896</t>
  </si>
  <si>
    <t>230-2/22</t>
  </si>
  <si>
    <t>161-300-00853295-97</t>
  </si>
  <si>
    <t>065/938-768</t>
  </si>
  <si>
    <t>MEĐAŠI</t>
  </si>
  <si>
    <t>ZARIĆ MILAN</t>
  </si>
  <si>
    <t>2908949180874</t>
  </si>
  <si>
    <t>248-2/22</t>
  </si>
  <si>
    <t>554-402-01227101-67</t>
  </si>
  <si>
    <t>065/774-686</t>
  </si>
  <si>
    <t>251-2/22</t>
  </si>
  <si>
    <t>562-003-81233180-19</t>
  </si>
  <si>
    <t>065/881-721</t>
  </si>
  <si>
    <t>PATKOVAČA</t>
  </si>
  <si>
    <t>256-2/22</t>
  </si>
  <si>
    <t>555-001-83118613-90</t>
  </si>
  <si>
    <t>ZARIĆ DRAGAN</t>
  </si>
  <si>
    <t>2210964180905</t>
  </si>
  <si>
    <t>257-2/22</t>
  </si>
  <si>
    <t>555-001-81417311-50</t>
  </si>
  <si>
    <t>065/840-802</t>
  </si>
  <si>
    <t>BLAGOJEVIĆ ŽELJKO</t>
  </si>
  <si>
    <t>2404966180863</t>
  </si>
  <si>
    <t>263-2/22</t>
  </si>
  <si>
    <t>555-001-81101714-24</t>
  </si>
  <si>
    <t>065/816-472</t>
  </si>
  <si>
    <t>SEKULIĆ VASILIJE</t>
  </si>
  <si>
    <t>1404950180851</t>
  </si>
  <si>
    <t>567-341-59054200-50</t>
  </si>
  <si>
    <t>055/370-635</t>
  </si>
  <si>
    <t>2206959180878</t>
  </si>
  <si>
    <t>274-2/22</t>
  </si>
  <si>
    <t>555-001-81124940-89</t>
  </si>
  <si>
    <t>277-2/22</t>
  </si>
  <si>
    <t>SEKULIĆ MILISAV</t>
  </si>
  <si>
    <t>1708942180868</t>
  </si>
  <si>
    <t>293-2/22</t>
  </si>
  <si>
    <t>555-000-00320001-24</t>
  </si>
  <si>
    <t>065/458-900</t>
  </si>
  <si>
    <t>MARKOVIĆ ŽIVKO</t>
  </si>
  <si>
    <t>1710974180864</t>
  </si>
  <si>
    <t>554-402-00430301-96</t>
  </si>
  <si>
    <t>065/537-977</t>
  </si>
  <si>
    <t>296-2/22</t>
  </si>
  <si>
    <t>299-2/22</t>
  </si>
  <si>
    <t>320-2/22</t>
  </si>
  <si>
    <t>GRAHOVAC MILENKO</t>
  </si>
  <si>
    <t>0407948180858</t>
  </si>
  <si>
    <t>322-2/22</t>
  </si>
  <si>
    <t>555-001-83116664-20</t>
  </si>
  <si>
    <t>055/247-555</t>
  </si>
  <si>
    <t>ŠARIĆ PREDRAG</t>
  </si>
  <si>
    <t>0403966180878</t>
  </si>
  <si>
    <t>343-2/22</t>
  </si>
  <si>
    <t>562-100-80222980-48</t>
  </si>
  <si>
    <t>065/344-623</t>
  </si>
  <si>
    <t>ARSENOVIĆ MIODRAG</t>
  </si>
  <si>
    <t>2407972180882</t>
  </si>
  <si>
    <t>345-2/22</t>
  </si>
  <si>
    <t>555-000-00292379-52</t>
  </si>
  <si>
    <t>065/905-807</t>
  </si>
  <si>
    <t>RANKIĆ SVETLANA</t>
  </si>
  <si>
    <t>2603963185897</t>
  </si>
  <si>
    <t>348-2/22</t>
  </si>
  <si>
    <t>562-003-81257814-31</t>
  </si>
  <si>
    <t>065/908-921</t>
  </si>
  <si>
    <t>CVIJETINOVIĆ ILIJA</t>
  </si>
  <si>
    <t>0601970180862</t>
  </si>
  <si>
    <t>351-2/22</t>
  </si>
  <si>
    <t>555-001-81121489-63</t>
  </si>
  <si>
    <t>065/661-256</t>
  </si>
  <si>
    <t>CERJAKOVIĆ MUHAMED</t>
  </si>
  <si>
    <t>0408975180874</t>
  </si>
  <si>
    <t>199-572-60396308-23</t>
  </si>
  <si>
    <t>SPARKASSE</t>
  </si>
  <si>
    <t>066/855-204</t>
  </si>
  <si>
    <t>355-2/22</t>
  </si>
  <si>
    <t>GAVRIĆ MILICA</t>
  </si>
  <si>
    <t>0408949185701</t>
  </si>
  <si>
    <t>363-2/22</t>
  </si>
  <si>
    <t>554-303-00416101-17</t>
  </si>
  <si>
    <t>065/523-886</t>
  </si>
  <si>
    <t>VASILIĆ SAVO</t>
  </si>
  <si>
    <t>0504965180867</t>
  </si>
  <si>
    <t>392-2/22</t>
  </si>
  <si>
    <t>555-001-83110981-94</t>
  </si>
  <si>
    <t>065/763-280</t>
  </si>
  <si>
    <t>STOJANOVIĆ STEVAN</t>
  </si>
  <si>
    <t>POPOVIĆ NOVICA</t>
  </si>
  <si>
    <t>1505975180865</t>
  </si>
  <si>
    <t>065/619-488</t>
  </si>
  <si>
    <t>JOVIĆ LJUBAN</t>
  </si>
  <si>
    <t>2401997100060</t>
  </si>
  <si>
    <t>055/370-156</t>
  </si>
  <si>
    <t>464-2/22</t>
  </si>
  <si>
    <t>466-2/22</t>
  </si>
  <si>
    <t>TRIVKOVIĆ RUŽA</t>
  </si>
  <si>
    <t>1309954895054</t>
  </si>
  <si>
    <t>SUVO POLJE</t>
  </si>
  <si>
    <t>STEVIĆ CVIJETIN</t>
  </si>
  <si>
    <t>0410951180851</t>
  </si>
  <si>
    <t>STEVANOVIĆ ZLATENKO</t>
  </si>
  <si>
    <t>2111963180881</t>
  </si>
  <si>
    <t>065/236-023</t>
  </si>
  <si>
    <t>TRIVKOVIĆ STEVAN</t>
  </si>
  <si>
    <t>0901975180864</t>
  </si>
  <si>
    <t>065/628-190</t>
  </si>
  <si>
    <t>065/979-967</t>
  </si>
  <si>
    <t>JOVIĆ MILAN</t>
  </si>
  <si>
    <t>DIMITRIJEVIĆ STEFAN</t>
  </si>
  <si>
    <t>0212995890086</t>
  </si>
  <si>
    <t>066/451-425</t>
  </si>
  <si>
    <t>678-2/22</t>
  </si>
  <si>
    <t>45519729000</t>
  </si>
  <si>
    <t>DESPOTOVIĆ PERICA</t>
  </si>
  <si>
    <t>2409967180869</t>
  </si>
  <si>
    <t>684-2/22</t>
  </si>
  <si>
    <t>555-001-83115557-43</t>
  </si>
  <si>
    <t>065/495-772</t>
  </si>
  <si>
    <t>CRNJELOVO D</t>
  </si>
  <si>
    <t>BOBAR RADIŠA</t>
  </si>
  <si>
    <t>1803953180854</t>
  </si>
  <si>
    <t>708-2/22</t>
  </si>
  <si>
    <t>555-000-00175482-88</t>
  </si>
  <si>
    <t>065/568-500</t>
  </si>
  <si>
    <t>MAGNOJEVIĆ</t>
  </si>
  <si>
    <t>722-2/22</t>
  </si>
  <si>
    <t>572-246-00002741-50</t>
  </si>
  <si>
    <t>065/643-143</t>
  </si>
  <si>
    <t>BAKAJLIĆ SAVO</t>
  </si>
  <si>
    <t>0211975180884</t>
  </si>
  <si>
    <t>RISTANOVIĆ PANO</t>
  </si>
  <si>
    <t>2503956180871</t>
  </si>
  <si>
    <t>757-2/22</t>
  </si>
  <si>
    <t>066/334-497</t>
  </si>
  <si>
    <t>BIRČAKOVIĆ DIMITRIJE</t>
  </si>
  <si>
    <t>1510965180852</t>
  </si>
  <si>
    <t>554-402-00765101-34</t>
  </si>
  <si>
    <t>065/225-001</t>
  </si>
  <si>
    <t>764-2/22</t>
  </si>
  <si>
    <t>554-303-00934601-09</t>
  </si>
  <si>
    <t>1901965180851</t>
  </si>
  <si>
    <t>770-2/22</t>
  </si>
  <si>
    <t>555-001-81109453-87</t>
  </si>
  <si>
    <t>065/378-331</t>
  </si>
  <si>
    <t>ZAGONI D</t>
  </si>
  <si>
    <t>JOVIČEVIĆ RADE</t>
  </si>
  <si>
    <t>0208964180865</t>
  </si>
  <si>
    <t>785-2/22</t>
  </si>
  <si>
    <t>562-003-80854058-60</t>
  </si>
  <si>
    <t>065/175-558</t>
  </si>
  <si>
    <t>BRODAC G</t>
  </si>
  <si>
    <t>DIMITRIĆ MIHAJLO</t>
  </si>
  <si>
    <t>1010948180870</t>
  </si>
  <si>
    <t>803-2/22</t>
  </si>
  <si>
    <t>554-402-00335901-56</t>
  </si>
  <si>
    <t>055/321-039</t>
  </si>
  <si>
    <t>SIMIĆ BOSILJKA</t>
  </si>
  <si>
    <t>0110952185853</t>
  </si>
  <si>
    <t>806-2/22</t>
  </si>
  <si>
    <t>554-402-00847801-60</t>
  </si>
  <si>
    <t>065/344-479</t>
  </si>
  <si>
    <t>JOVIĆ RADOVAN</t>
  </si>
  <si>
    <t>0604960180855</t>
  </si>
  <si>
    <t>823-2/22</t>
  </si>
  <si>
    <t>555-001-81018837-44</t>
  </si>
  <si>
    <t>065/549-330</t>
  </si>
  <si>
    <t>ILIĆ DRAGAN</t>
  </si>
  <si>
    <t>2608974180850</t>
  </si>
  <si>
    <t>840-2/22</t>
  </si>
  <si>
    <t>562-003-81148431-29</t>
  </si>
  <si>
    <t>066/806-760</t>
  </si>
  <si>
    <t>RANKIĆ DRAGO</t>
  </si>
  <si>
    <t>3101951180868</t>
  </si>
  <si>
    <t>856-2/22</t>
  </si>
  <si>
    <t>555-001-81121289-81</t>
  </si>
  <si>
    <t>066/799-018</t>
  </si>
  <si>
    <t>065/394-780</t>
  </si>
  <si>
    <t>SIMEUNOVIĆ IGNJO</t>
  </si>
  <si>
    <t>2511968180853</t>
  </si>
  <si>
    <t>890-2/22</t>
  </si>
  <si>
    <t>567-343-59000816-54</t>
  </si>
  <si>
    <t>065/332-539</t>
  </si>
  <si>
    <t>KRBANJEVIĆ DRAGAN</t>
  </si>
  <si>
    <t>899-2/22</t>
  </si>
  <si>
    <t>2608978180863</t>
  </si>
  <si>
    <t>555-001-81123498-50</t>
  </si>
  <si>
    <t>065/584-344</t>
  </si>
  <si>
    <t>MATOVIĆ BLAGO</t>
  </si>
  <si>
    <t>1405973180863</t>
  </si>
  <si>
    <t>900-2/22</t>
  </si>
  <si>
    <t>555-001-81463123-63</t>
  </si>
  <si>
    <t>065/568-452</t>
  </si>
  <si>
    <t>STEVANOVIĆ ALEKSANDAR</t>
  </si>
  <si>
    <t>0911001180854</t>
  </si>
  <si>
    <t>912-2/22</t>
  </si>
  <si>
    <t>572-246-00007951-37</t>
  </si>
  <si>
    <t>065/493-914</t>
  </si>
  <si>
    <t>RADIĆ BOŠKO</t>
  </si>
  <si>
    <t>3001974180860</t>
  </si>
  <si>
    <t>939-2/22</t>
  </si>
  <si>
    <t>567-345-50000541-55</t>
  </si>
  <si>
    <t>TOMIĆ DRAGO</t>
  </si>
  <si>
    <t>2311976180855</t>
  </si>
  <si>
    <t>572-246-00001594-96</t>
  </si>
  <si>
    <t>065/300-294</t>
  </si>
  <si>
    <t>955-2/22</t>
  </si>
  <si>
    <t>MITROVIĆ MLADEN</t>
  </si>
  <si>
    <t>0907969180850</t>
  </si>
  <si>
    <t>965-2/22</t>
  </si>
  <si>
    <t>554-402-00228401-31</t>
  </si>
  <si>
    <t>065/902-020</t>
  </si>
  <si>
    <t>974-2/22</t>
  </si>
  <si>
    <t>562-003-80769213-67</t>
  </si>
  <si>
    <t>2804955180894</t>
  </si>
  <si>
    <t>066/816-645</t>
  </si>
  <si>
    <t>555-001-81113831-48</t>
  </si>
  <si>
    <t>1017-2/22</t>
  </si>
  <si>
    <t>MILOVANOVIĆ MILENKO</t>
  </si>
  <si>
    <t>0511967180852</t>
  </si>
  <si>
    <t>1018-2/22</t>
  </si>
  <si>
    <t>567-343-50001711-38</t>
  </si>
  <si>
    <t>055/377-229</t>
  </si>
  <si>
    <t>ZEČEVIĆ DRAGAN</t>
  </si>
  <si>
    <t>0710993180855</t>
  </si>
  <si>
    <t>1021-2/22</t>
  </si>
  <si>
    <t>562-003-81316852-39</t>
  </si>
  <si>
    <t>065/428-566</t>
  </si>
  <si>
    <t>PROKREDIT BANKA</t>
  </si>
  <si>
    <t>PETROVIĆ ACO</t>
  </si>
  <si>
    <t>0101970180878</t>
  </si>
  <si>
    <t>555-000-00525976-86</t>
  </si>
  <si>
    <t>065/630-988</t>
  </si>
  <si>
    <t>1035-2/22</t>
  </si>
  <si>
    <t>GOVEDAREVIĆ VIDAK</t>
  </si>
  <si>
    <t>1701970180860</t>
  </si>
  <si>
    <t>1043-2/22</t>
  </si>
  <si>
    <t>555-001-83120925-41</t>
  </si>
  <si>
    <t>065/917-851</t>
  </si>
  <si>
    <t>MILOVANOVIĆ STEVO</t>
  </si>
  <si>
    <t>2011943180864</t>
  </si>
  <si>
    <t>1049-2/22</t>
  </si>
  <si>
    <t>555-402-00621701-39</t>
  </si>
  <si>
    <t>PETROVIĆ JOCO</t>
  </si>
  <si>
    <t>1004952180869</t>
  </si>
  <si>
    <t>1073-2/22</t>
  </si>
  <si>
    <t>567-343-50001534-84</t>
  </si>
  <si>
    <t>065/534-832</t>
  </si>
  <si>
    <t>ŠIMON JANKO</t>
  </si>
  <si>
    <t>2702972180868</t>
  </si>
  <si>
    <t>1078-2/22</t>
  </si>
  <si>
    <t>45455530002</t>
  </si>
  <si>
    <t>065/658-436</t>
  </si>
  <si>
    <t>1095-2/22</t>
  </si>
  <si>
    <t>562-003-81379871-35</t>
  </si>
  <si>
    <t>LAZIĆ MILAN</t>
  </si>
  <si>
    <t>2403969180868</t>
  </si>
  <si>
    <t>1097-2/22</t>
  </si>
  <si>
    <t>194-110-03611001-97</t>
  </si>
  <si>
    <t>065/623-026</t>
  </si>
  <si>
    <t>KRSTIĆ CVIJETIN</t>
  </si>
  <si>
    <t>2008960180877</t>
  </si>
  <si>
    <t>1104-2/22</t>
  </si>
  <si>
    <t>555-001-83110056-56</t>
  </si>
  <si>
    <t>065/946-070</t>
  </si>
  <si>
    <t>1135-2/22</t>
  </si>
  <si>
    <t>567-345-59001349-06</t>
  </si>
  <si>
    <t>TOMIĆ MILADIN</t>
  </si>
  <si>
    <t>1211961180850</t>
  </si>
  <si>
    <t>194-110-01015001-64</t>
  </si>
  <si>
    <t>065/750-131</t>
  </si>
  <si>
    <t>1145-2/22</t>
  </si>
  <si>
    <t>JOVIĆ DRAGAN</t>
  </si>
  <si>
    <t>0407958180856</t>
  </si>
  <si>
    <t>1169-2/22</t>
  </si>
  <si>
    <t>567-343-50001227-35</t>
  </si>
  <si>
    <t>065/738-080</t>
  </si>
  <si>
    <t>JOSIPOVIĆ BRANISLAV</t>
  </si>
  <si>
    <t>2806971180872</t>
  </si>
  <si>
    <t>1173-2/22</t>
  </si>
  <si>
    <t>555-000-00127015-86</t>
  </si>
  <si>
    <t>065/231-946</t>
  </si>
  <si>
    <t>RISTANOVIĆ DRAGAN</t>
  </si>
  <si>
    <t>2702974180873</t>
  </si>
  <si>
    <t>1181-2/22</t>
  </si>
  <si>
    <t>554-402-01305301-13</t>
  </si>
  <si>
    <t>066/196-764</t>
  </si>
  <si>
    <t>1410958180850</t>
  </si>
  <si>
    <t>1206-2/22</t>
  </si>
  <si>
    <t>065/472-369</t>
  </si>
  <si>
    <t>KLASANOVIĆ MLADEN</t>
  </si>
  <si>
    <t>0611974180862</t>
  </si>
  <si>
    <t>1230-2/22</t>
  </si>
  <si>
    <t>554-402-00475601-93</t>
  </si>
  <si>
    <t>065/630-863</t>
  </si>
  <si>
    <t>JEFTIĆ RADENKO</t>
  </si>
  <si>
    <t>3004970180857</t>
  </si>
  <si>
    <t>1256-2/22</t>
  </si>
  <si>
    <t>555-001-81030480-35</t>
  </si>
  <si>
    <t>065/873-054</t>
  </si>
  <si>
    <t>ĐURIĆ VLADO</t>
  </si>
  <si>
    <t>3010962180856</t>
  </si>
  <si>
    <t>1297-2/22</t>
  </si>
  <si>
    <t>554-402-00825401-39</t>
  </si>
  <si>
    <t>055/377-077</t>
  </si>
  <si>
    <t>KIĆIĆ NIKOLA</t>
  </si>
  <si>
    <t>0707969180878</t>
  </si>
  <si>
    <t>1309-2/22</t>
  </si>
  <si>
    <t>554-402-00226801-78</t>
  </si>
  <si>
    <t>065/332-678</t>
  </si>
  <si>
    <t>2009946180860</t>
  </si>
  <si>
    <t>1311-2/22</t>
  </si>
  <si>
    <t>554-402-00210801-63</t>
  </si>
  <si>
    <t>065/543-859</t>
  </si>
  <si>
    <t>STANOJEVIĆ CVIJETIN</t>
  </si>
  <si>
    <t>2809975180868</t>
  </si>
  <si>
    <t>1352-2/22</t>
  </si>
  <si>
    <t>567-343-59002385-03</t>
  </si>
  <si>
    <t>065/731-269</t>
  </si>
  <si>
    <t>554-303-01226701-07</t>
  </si>
  <si>
    <t>TODOROVIĆ ILIJA</t>
  </si>
  <si>
    <t>0208970180877</t>
  </si>
  <si>
    <t>1405-2/22</t>
  </si>
  <si>
    <t>567-343-59000793-26</t>
  </si>
  <si>
    <t>065/300-197</t>
  </si>
  <si>
    <t>TODOROVIĆ DRAGAN</t>
  </si>
  <si>
    <t>2210966180856</t>
  </si>
  <si>
    <t>1409-2/22</t>
  </si>
  <si>
    <t>554-402-00444501-79</t>
  </si>
  <si>
    <t>066/466-401</t>
  </si>
  <si>
    <t>GOVEDAREVIĆ BRANKO</t>
  </si>
  <si>
    <t>2101966180852</t>
  </si>
  <si>
    <t>1428-2/22</t>
  </si>
  <si>
    <t>552-115-31204484-41</t>
  </si>
  <si>
    <t>065/195-415</t>
  </si>
  <si>
    <t>1496-2/22</t>
  </si>
  <si>
    <t>567-343-50003419-55</t>
  </si>
  <si>
    <t>SAVIĆ JOVICA</t>
  </si>
  <si>
    <t>2308954180869</t>
  </si>
  <si>
    <t>1538-2/22</t>
  </si>
  <si>
    <t>567-343-59000215-14</t>
  </si>
  <si>
    <t>065/739-776</t>
  </si>
  <si>
    <t>LJUBOJEVIĆ PREDRAG</t>
  </si>
  <si>
    <t>0508970180854</t>
  </si>
  <si>
    <t>1559-2/22</t>
  </si>
  <si>
    <t>567-341-59055270-41</t>
  </si>
  <si>
    <t>065/597-293</t>
  </si>
  <si>
    <t>JOVIĆ RADO</t>
  </si>
  <si>
    <t>0608954180857</t>
  </si>
  <si>
    <t>1560-2/22</t>
  </si>
  <si>
    <t>567-341-59072600-43</t>
  </si>
  <si>
    <t>055/377-453</t>
  </si>
  <si>
    <t>RADOVANOVIĆ LJUBOMIR</t>
  </si>
  <si>
    <t>2908960180886</t>
  </si>
  <si>
    <t>1583-2/22</t>
  </si>
  <si>
    <t>562-100-80139003-70</t>
  </si>
  <si>
    <t>065/534-523</t>
  </si>
  <si>
    <t>NOVAKOVIĆ MIKO</t>
  </si>
  <si>
    <t>0811958180886</t>
  </si>
  <si>
    <t>1612-2/22</t>
  </si>
  <si>
    <t>555-000-00259782-67</t>
  </si>
  <si>
    <t>066/869-173</t>
  </si>
  <si>
    <t>NOVAKOVIĆ SAVO</t>
  </si>
  <si>
    <t>3010952180858</t>
  </si>
  <si>
    <t>1614-2/22</t>
  </si>
  <si>
    <t>555-001-83110603-64</t>
  </si>
  <si>
    <t>066/647-511</t>
  </si>
  <si>
    <t>VUJEVIĆ MILORAD</t>
  </si>
  <si>
    <t>1904951180858</t>
  </si>
  <si>
    <t>1615-2/22</t>
  </si>
  <si>
    <t>554-402-00390201-19</t>
  </si>
  <si>
    <t>066/514-866</t>
  </si>
  <si>
    <t>KRSTIĆ SLAVKO</t>
  </si>
  <si>
    <t>1804947180857</t>
  </si>
  <si>
    <t>1643-2/22</t>
  </si>
  <si>
    <t>562-100-80201236-96</t>
  </si>
  <si>
    <t>066/299-080</t>
  </si>
  <si>
    <t>567-341-59054460-46</t>
  </si>
  <si>
    <t>45505725000</t>
  </si>
  <si>
    <t>KAČAREVIĆ ILIJA</t>
  </si>
  <si>
    <t>SPECIFIKACIJA OSIGURANJE POLJ. USJEVA</t>
  </si>
  <si>
    <t>NAŠA BNAK</t>
  </si>
  <si>
    <t>PRKREDIT BANKA</t>
  </si>
  <si>
    <t>RAIFEISEN BANKA</t>
  </si>
  <si>
    <t>NLB BANKA</t>
  </si>
  <si>
    <t>SBER BANKA</t>
  </si>
  <si>
    <t>UNIKREDIT BANKA</t>
  </si>
  <si>
    <t>ŠPARKASE BANKA</t>
  </si>
  <si>
    <t>UKUPNO</t>
  </si>
  <si>
    <t>razlika u 18 KM</t>
  </si>
  <si>
    <t>traži razliku od 18 KM</t>
  </si>
  <si>
    <t>razlika između specifikacija i glavnog spiska</t>
  </si>
  <si>
    <t>554-402-01298101-79</t>
  </si>
  <si>
    <t>REPUBLIKA SRPSKA</t>
  </si>
  <si>
    <t>AGRARNI FOND GRADA BIJELJINA</t>
  </si>
  <si>
    <t>SPISAK ZA ISPLATU</t>
  </si>
  <si>
    <t>GRAD BIJELJINA</t>
  </si>
  <si>
    <t xml:space="preserve">            Ul. Miloša Obilića 51/a</t>
  </si>
  <si>
    <t>SPISAK ZA ISPALTU ZAHTJEVA ZA PODSTICAJ POLJOPRIVREDNE PROIZVODNJE OD AGRARNOG FONDA ZA 2022. GODINU</t>
  </si>
  <si>
    <t>PODRŠKA OSIGURANJU POLJOPRIVREDNIH USJEVA</t>
  </si>
  <si>
    <t>ATOS BANKA</t>
  </si>
  <si>
    <t>U Bijeljini;________________</t>
  </si>
  <si>
    <t>Spisak sačinio:</t>
  </si>
  <si>
    <t>Isplatu odobrio:</t>
  </si>
  <si>
    <t>__________________</t>
  </si>
  <si>
    <t>_________________</t>
  </si>
  <si>
    <t>isplaćeno 12012023.godine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</si>
</sst>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m/d/yyyy;@"/>
    <numFmt numFmtId="165" formatCode="0.00000000000000000000"/>
    <numFmt numFmtId="166" formatCode="m/d/yy;@"/>
    <numFmt numFmtId="167" formatCode="[$-11C1A]dd/mm/yyyy/;@"/>
    <numFmt numFmtId="168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10" xfId="0" applyBorder="1" applyAlignment="1">
      <alignment/>
    </xf>
    <xf numFmtId="0" fontId="2" fillId="0" borderId="11" xfId="55" applyFont="1" applyBorder="1">
      <alignment/>
      <protection/>
    </xf>
    <xf numFmtId="0" fontId="2" fillId="0" borderId="12" xfId="55" applyFont="1" applyBorder="1">
      <alignment/>
      <protection/>
    </xf>
    <xf numFmtId="49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55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55" applyNumberFormat="1">
      <alignment/>
      <protection/>
    </xf>
    <xf numFmtId="49" fontId="2" fillId="0" borderId="11" xfId="55" applyNumberFormat="1" applyFont="1" applyBorder="1">
      <alignment/>
      <protection/>
    </xf>
    <xf numFmtId="49" fontId="0" fillId="0" borderId="0" xfId="0" applyNumberFormat="1" applyAlignment="1">
      <alignment/>
    </xf>
    <xf numFmtId="49" fontId="0" fillId="0" borderId="0" xfId="55" applyNumberFormat="1" applyFill="1">
      <alignment/>
      <protection/>
    </xf>
    <xf numFmtId="49" fontId="2" fillId="0" borderId="11" xfId="55" applyNumberFormat="1" applyFont="1" applyFill="1" applyBorder="1">
      <alignment/>
      <protection/>
    </xf>
    <xf numFmtId="49" fontId="0" fillId="0" borderId="0" xfId="0" applyNumberFormat="1" applyFill="1" applyAlignment="1">
      <alignment/>
    </xf>
    <xf numFmtId="0" fontId="2" fillId="0" borderId="11" xfId="55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right"/>
    </xf>
    <xf numFmtId="166" fontId="0" fillId="0" borderId="0" xfId="55" applyNumberFormat="1">
      <alignment/>
      <protection/>
    </xf>
    <xf numFmtId="166" fontId="2" fillId="0" borderId="11" xfId="55" applyNumberFormat="1" applyFont="1" applyBorder="1">
      <alignment/>
      <protection/>
    </xf>
    <xf numFmtId="166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2" fontId="2" fillId="33" borderId="15" xfId="55" applyNumberFormat="1" applyFont="1" applyFill="1" applyBorder="1" applyAlignment="1">
      <alignment horizontal="right"/>
      <protection/>
    </xf>
    <xf numFmtId="2" fontId="0" fillId="33" borderId="10" xfId="0" applyNumberForma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2" fontId="0" fillId="33" borderId="0" xfId="0" applyNumberFormat="1" applyFill="1" applyAlignment="1">
      <alignment/>
    </xf>
    <xf numFmtId="2" fontId="0" fillId="0" borderId="0" xfId="55" applyNumberFormat="1" applyFill="1" applyAlignment="1">
      <alignment horizontal="right"/>
      <protection/>
    </xf>
    <xf numFmtId="2" fontId="0" fillId="0" borderId="0" xfId="0" applyNumberFormat="1" applyFill="1" applyAlignment="1">
      <alignment horizontal="right"/>
    </xf>
    <xf numFmtId="2" fontId="0" fillId="0" borderId="10" xfId="0" applyNumberFormat="1" applyBorder="1" applyAlignment="1">
      <alignment/>
    </xf>
    <xf numFmtId="49" fontId="5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35" borderId="0" xfId="0" applyNumberFormat="1" applyFill="1" applyAlignment="1">
      <alignment/>
    </xf>
    <xf numFmtId="49" fontId="0" fillId="35" borderId="0" xfId="55" applyNumberFormat="1" applyFill="1">
      <alignment/>
      <protection/>
    </xf>
    <xf numFmtId="49" fontId="0" fillId="35" borderId="0" xfId="55" applyNumberFormat="1" applyFont="1" applyFill="1">
      <alignment/>
      <protection/>
    </xf>
    <xf numFmtId="49" fontId="2" fillId="35" borderId="11" xfId="55" applyNumberFormat="1" applyFont="1" applyFill="1" applyBorder="1">
      <alignment/>
      <protection/>
    </xf>
    <xf numFmtId="49" fontId="0" fillId="35" borderId="10" xfId="0" applyNumberForma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55" applyFill="1">
      <alignment/>
      <protection/>
    </xf>
    <xf numFmtId="2" fontId="0" fillId="35" borderId="0" xfId="0" applyNumberFormat="1" applyFont="1" applyFill="1" applyAlignment="1">
      <alignment/>
    </xf>
    <xf numFmtId="0" fontId="2" fillId="35" borderId="11" xfId="55" applyFont="1" applyFill="1" applyBorder="1">
      <alignment/>
      <protection/>
    </xf>
    <xf numFmtId="1" fontId="0" fillId="35" borderId="10" xfId="0" applyNumberForma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2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2" fontId="2" fillId="0" borderId="15" xfId="55" applyNumberFormat="1" applyFont="1" applyFill="1" applyBorder="1" applyAlignment="1">
      <alignment horizontal="right"/>
      <protection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20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="60" zoomScaleNormal="112" zoomScalePageLayoutView="0" workbookViewId="0" topLeftCell="A4">
      <selection activeCell="S9" sqref="S9"/>
    </sheetView>
  </sheetViews>
  <sheetFormatPr defaultColWidth="9.140625" defaultRowHeight="12.75"/>
  <cols>
    <col min="1" max="1" width="6.00390625" style="14" customWidth="1"/>
    <col min="2" max="2" width="6.421875" style="14" bestFit="1" customWidth="1"/>
    <col min="3" max="3" width="24.28125" style="0" customWidth="1"/>
    <col min="4" max="4" width="16.00390625" style="0" customWidth="1"/>
    <col min="5" max="5" width="12.57421875" style="58" customWidth="1"/>
    <col min="6" max="6" width="14.421875" style="17" customWidth="1"/>
    <col min="7" max="7" width="9.7109375" style="0" customWidth="1"/>
    <col min="8" max="8" width="10.57421875" style="25" customWidth="1"/>
    <col min="9" max="9" width="17.57421875" style="20" customWidth="1"/>
    <col min="10" max="10" width="19.57421875" style="17" customWidth="1"/>
    <col min="11" max="11" width="19.140625" style="0" customWidth="1"/>
    <col min="12" max="12" width="16.00390625" style="50" customWidth="1"/>
    <col min="13" max="13" width="13.421875" style="0" customWidth="1"/>
    <col min="14" max="14" width="9.140625" style="40" customWidth="1"/>
    <col min="15" max="15" width="17.00390625" style="0" customWidth="1"/>
    <col min="16" max="16" width="27.7109375" style="6" bestFit="1" customWidth="1"/>
  </cols>
  <sheetData>
    <row r="1" spans="1:12" ht="12">
      <c r="A1" s="44" t="s">
        <v>485</v>
      </c>
      <c r="B1" s="45"/>
      <c r="C1" s="45"/>
      <c r="D1" s="46"/>
      <c r="E1" s="56" t="s">
        <v>486</v>
      </c>
      <c r="F1" s="45"/>
      <c r="G1" s="45"/>
      <c r="H1" s="75" t="s">
        <v>487</v>
      </c>
      <c r="I1" s="76"/>
      <c r="J1" s="76"/>
      <c r="K1" s="76"/>
      <c r="L1" s="77"/>
    </row>
    <row r="2" spans="1:12" ht="12">
      <c r="A2" s="47" t="s">
        <v>488</v>
      </c>
      <c r="B2" s="48"/>
      <c r="C2" s="48"/>
      <c r="D2" s="49"/>
      <c r="E2" s="57" t="s">
        <v>489</v>
      </c>
      <c r="F2" s="48"/>
      <c r="G2" s="48"/>
      <c r="H2" s="78"/>
      <c r="I2" s="79"/>
      <c r="J2" s="79"/>
      <c r="K2" s="79"/>
      <c r="L2" s="80"/>
    </row>
    <row r="4" ht="21">
      <c r="A4" s="64" t="s">
        <v>490</v>
      </c>
    </row>
    <row r="5" ht="21">
      <c r="A5" s="64" t="s">
        <v>491</v>
      </c>
    </row>
    <row r="6" spans="1:15" ht="12">
      <c r="A6" s="12"/>
      <c r="B6" s="12"/>
      <c r="C6" s="1"/>
      <c r="D6" s="1"/>
      <c r="E6" s="59"/>
      <c r="F6" s="15"/>
      <c r="G6" s="1"/>
      <c r="H6" s="23"/>
      <c r="I6" s="18"/>
      <c r="J6" s="15"/>
      <c r="K6" s="1"/>
      <c r="L6" s="51"/>
      <c r="M6" s="1"/>
      <c r="N6" s="39"/>
      <c r="O6" s="1"/>
    </row>
    <row r="7" spans="1:15" ht="19.5">
      <c r="A7" s="12"/>
      <c r="B7" s="12"/>
      <c r="C7" s="42" t="s">
        <v>482</v>
      </c>
      <c r="D7" s="43"/>
      <c r="E7" s="60" t="s">
        <v>483</v>
      </c>
      <c r="F7"/>
      <c r="G7" s="1"/>
      <c r="H7" s="23"/>
      <c r="I7" s="18"/>
      <c r="J7" s="15"/>
      <c r="K7" s="1"/>
      <c r="L7" s="52"/>
      <c r="M7" s="1"/>
      <c r="N7" s="39"/>
      <c r="O7" s="1"/>
    </row>
    <row r="8" spans="1:15" ht="12.75" thickBot="1">
      <c r="A8" s="12"/>
      <c r="B8" s="12"/>
      <c r="C8" s="1"/>
      <c r="D8" s="1"/>
      <c r="E8" s="59"/>
      <c r="F8" s="15"/>
      <c r="G8" s="1"/>
      <c r="H8" s="23"/>
      <c r="I8" s="18"/>
      <c r="J8" s="15"/>
      <c r="K8" s="1"/>
      <c r="L8" s="51"/>
      <c r="M8" s="1"/>
      <c r="N8" s="39"/>
      <c r="O8" s="1"/>
    </row>
    <row r="9" spans="1:15" ht="15.75" thickBot="1">
      <c r="A9" s="13" t="s">
        <v>7</v>
      </c>
      <c r="B9" s="21" t="s">
        <v>0</v>
      </c>
      <c r="C9" s="3" t="s">
        <v>1</v>
      </c>
      <c r="D9" s="3" t="s">
        <v>2</v>
      </c>
      <c r="E9" s="61" t="s">
        <v>8</v>
      </c>
      <c r="F9" s="16" t="s">
        <v>3</v>
      </c>
      <c r="G9" s="3" t="s">
        <v>10</v>
      </c>
      <c r="H9" s="24" t="s">
        <v>6</v>
      </c>
      <c r="I9" s="19" t="s">
        <v>4</v>
      </c>
      <c r="J9" s="16" t="s">
        <v>9</v>
      </c>
      <c r="K9" s="3" t="s">
        <v>5</v>
      </c>
      <c r="L9" s="53" t="s">
        <v>11</v>
      </c>
      <c r="M9" s="3" t="s">
        <v>12</v>
      </c>
      <c r="N9" s="35" t="s">
        <v>13</v>
      </c>
      <c r="O9" s="4" t="s">
        <v>14</v>
      </c>
    </row>
    <row r="10" spans="1:16" ht="12">
      <c r="A10" s="11">
        <v>1</v>
      </c>
      <c r="B10" s="10">
        <v>33</v>
      </c>
      <c r="C10" s="2" t="s">
        <v>40</v>
      </c>
      <c r="D10" s="2" t="s">
        <v>27</v>
      </c>
      <c r="E10" s="62">
        <v>10191500178</v>
      </c>
      <c r="F10" s="5" t="s">
        <v>41</v>
      </c>
      <c r="G10" s="5" t="s">
        <v>42</v>
      </c>
      <c r="H10" s="27">
        <v>44719</v>
      </c>
      <c r="I10" s="9"/>
      <c r="J10" s="5" t="s">
        <v>43</v>
      </c>
      <c r="K10" s="2" t="s">
        <v>33</v>
      </c>
      <c r="L10" s="54" t="s">
        <v>44</v>
      </c>
      <c r="M10" s="8">
        <v>645.51</v>
      </c>
      <c r="N10" s="36">
        <v>129.1</v>
      </c>
      <c r="O10" s="8">
        <f>M10*20%</f>
        <v>129.102</v>
      </c>
      <c r="P10" s="67">
        <f>N10-O10</f>
        <v>-0.0020000000000095497</v>
      </c>
    </row>
    <row r="11" spans="1:16" ht="12">
      <c r="A11" s="11">
        <v>2</v>
      </c>
      <c r="B11" s="10">
        <v>33</v>
      </c>
      <c r="C11" s="2" t="s">
        <v>51</v>
      </c>
      <c r="D11" s="2" t="s">
        <v>34</v>
      </c>
      <c r="E11" s="62">
        <v>10157500070</v>
      </c>
      <c r="F11" s="5" t="s">
        <v>52</v>
      </c>
      <c r="G11" s="5" t="s">
        <v>53</v>
      </c>
      <c r="H11" s="26">
        <v>44721</v>
      </c>
      <c r="I11" s="9"/>
      <c r="J11" s="5" t="s">
        <v>54</v>
      </c>
      <c r="K11" s="30" t="s">
        <v>492</v>
      </c>
      <c r="L11" s="54" t="s">
        <v>55</v>
      </c>
      <c r="M11" s="8">
        <v>640.27</v>
      </c>
      <c r="N11" s="36">
        <v>128.05</v>
      </c>
      <c r="O11" s="8">
        <f aca="true" t="shared" si="0" ref="O11:O74">M11*20%</f>
        <v>128.054</v>
      </c>
      <c r="P11" s="67">
        <f aca="true" t="shared" si="1" ref="P11:P74">N11-O11</f>
        <v>-0.003999999999990678</v>
      </c>
    </row>
    <row r="12" spans="1:16" ht="12">
      <c r="A12" s="11">
        <v>3</v>
      </c>
      <c r="B12" s="10">
        <v>33</v>
      </c>
      <c r="C12" s="2" t="s">
        <v>57</v>
      </c>
      <c r="D12" s="2" t="s">
        <v>58</v>
      </c>
      <c r="E12" s="62">
        <v>10139707538</v>
      </c>
      <c r="F12" s="5" t="s">
        <v>59</v>
      </c>
      <c r="G12" s="5" t="s">
        <v>60</v>
      </c>
      <c r="H12" s="26">
        <v>44721</v>
      </c>
      <c r="I12" s="9"/>
      <c r="J12" s="5" t="s">
        <v>61</v>
      </c>
      <c r="K12" s="2" t="s">
        <v>33</v>
      </c>
      <c r="L12" s="54" t="s">
        <v>62</v>
      </c>
      <c r="M12" s="8">
        <v>1170.49</v>
      </c>
      <c r="N12" s="36">
        <v>234.1</v>
      </c>
      <c r="O12" s="8">
        <f t="shared" si="0"/>
        <v>234.098</v>
      </c>
      <c r="P12" s="67">
        <f t="shared" si="1"/>
        <v>0.001999999999981128</v>
      </c>
    </row>
    <row r="13" spans="1:16" ht="12">
      <c r="A13" s="11">
        <v>4</v>
      </c>
      <c r="B13" s="10">
        <v>33</v>
      </c>
      <c r="C13" s="2" t="s">
        <v>67</v>
      </c>
      <c r="D13" s="2" t="s">
        <v>190</v>
      </c>
      <c r="E13" s="62">
        <v>10192300415</v>
      </c>
      <c r="F13" s="5" t="s">
        <v>68</v>
      </c>
      <c r="G13" s="5" t="s">
        <v>69</v>
      </c>
      <c r="H13" s="26">
        <v>44722</v>
      </c>
      <c r="I13" s="9" t="s">
        <v>70</v>
      </c>
      <c r="J13" s="5" t="s">
        <v>30</v>
      </c>
      <c r="K13" s="2" t="s">
        <v>31</v>
      </c>
      <c r="L13" s="54" t="s">
        <v>71</v>
      </c>
      <c r="M13" s="8">
        <v>412.53</v>
      </c>
      <c r="N13" s="36">
        <v>82.51</v>
      </c>
      <c r="O13" s="8">
        <f t="shared" si="0"/>
        <v>82.506</v>
      </c>
      <c r="P13" s="67">
        <f t="shared" si="1"/>
        <v>0.0040000000000048885</v>
      </c>
    </row>
    <row r="14" spans="1:16" ht="12">
      <c r="A14" s="11">
        <v>5</v>
      </c>
      <c r="B14" s="10">
        <v>33</v>
      </c>
      <c r="C14" s="2" t="s">
        <v>72</v>
      </c>
      <c r="D14" s="2" t="s">
        <v>73</v>
      </c>
      <c r="E14" s="62">
        <v>10198200862</v>
      </c>
      <c r="F14" s="5" t="s">
        <v>74</v>
      </c>
      <c r="G14" s="5" t="s">
        <v>75</v>
      </c>
      <c r="H14" s="26">
        <v>44722</v>
      </c>
      <c r="I14" s="9"/>
      <c r="J14" s="5" t="s">
        <v>76</v>
      </c>
      <c r="K14" s="30" t="s">
        <v>476</v>
      </c>
      <c r="L14" s="54" t="s">
        <v>77</v>
      </c>
      <c r="M14" s="8">
        <v>234.06</v>
      </c>
      <c r="N14" s="36">
        <v>46.81</v>
      </c>
      <c r="O14" s="8">
        <f t="shared" si="0"/>
        <v>46.812000000000005</v>
      </c>
      <c r="P14" s="67">
        <f t="shared" si="1"/>
        <v>-0.0020000000000024443</v>
      </c>
    </row>
    <row r="15" spans="1:16" ht="12">
      <c r="A15" s="11">
        <v>6</v>
      </c>
      <c r="B15" s="10">
        <v>33</v>
      </c>
      <c r="C15" s="2" t="s">
        <v>79</v>
      </c>
      <c r="D15" s="2" t="s">
        <v>46</v>
      </c>
      <c r="E15" s="62">
        <v>10149401445</v>
      </c>
      <c r="F15" s="5" t="s">
        <v>80</v>
      </c>
      <c r="G15" s="5" t="s">
        <v>81</v>
      </c>
      <c r="H15" s="26">
        <v>44729</v>
      </c>
      <c r="I15" s="9"/>
      <c r="J15" s="5" t="s">
        <v>82</v>
      </c>
      <c r="K15" s="2" t="s">
        <v>33</v>
      </c>
      <c r="L15" s="54" t="s">
        <v>83</v>
      </c>
      <c r="M15" s="8">
        <v>600.06</v>
      </c>
      <c r="N15" s="36">
        <v>120.01</v>
      </c>
      <c r="O15" s="8">
        <f t="shared" si="0"/>
        <v>120.012</v>
      </c>
      <c r="P15" s="67">
        <f t="shared" si="1"/>
        <v>-0.001999999999995339</v>
      </c>
    </row>
    <row r="16" spans="1:16" ht="12">
      <c r="A16" s="11">
        <v>7</v>
      </c>
      <c r="B16" s="10">
        <v>33</v>
      </c>
      <c r="C16" s="2" t="s">
        <v>85</v>
      </c>
      <c r="D16" s="2" t="s">
        <v>46</v>
      </c>
      <c r="E16" s="62">
        <v>10149400759</v>
      </c>
      <c r="F16" s="5" t="s">
        <v>86</v>
      </c>
      <c r="G16" s="5" t="s">
        <v>87</v>
      </c>
      <c r="H16" s="26">
        <v>44733</v>
      </c>
      <c r="I16" s="9"/>
      <c r="J16" s="5" t="s">
        <v>88</v>
      </c>
      <c r="K16" s="2" t="s">
        <v>17</v>
      </c>
      <c r="L16" s="54" t="s">
        <v>89</v>
      </c>
      <c r="M16" s="8">
        <v>183.69</v>
      </c>
      <c r="N16" s="36">
        <v>36.74</v>
      </c>
      <c r="O16" s="8">
        <f t="shared" si="0"/>
        <v>36.738</v>
      </c>
      <c r="P16" s="67">
        <f t="shared" si="1"/>
        <v>0.0020000000000024443</v>
      </c>
    </row>
    <row r="17" spans="1:16" ht="12">
      <c r="A17" s="11">
        <v>8</v>
      </c>
      <c r="B17" s="10">
        <v>33</v>
      </c>
      <c r="C17" s="2" t="s">
        <v>90</v>
      </c>
      <c r="D17" s="2" t="s">
        <v>91</v>
      </c>
      <c r="E17" s="62">
        <v>10160501907</v>
      </c>
      <c r="F17" s="5" t="s">
        <v>92</v>
      </c>
      <c r="G17" s="5" t="s">
        <v>93</v>
      </c>
      <c r="H17" s="26">
        <v>44734</v>
      </c>
      <c r="I17" s="9"/>
      <c r="J17" s="5" t="s">
        <v>94</v>
      </c>
      <c r="K17" s="2" t="s">
        <v>35</v>
      </c>
      <c r="L17" s="54" t="s">
        <v>95</v>
      </c>
      <c r="M17" s="8">
        <v>454.51</v>
      </c>
      <c r="N17" s="36">
        <v>90.9</v>
      </c>
      <c r="O17" s="8">
        <f t="shared" si="0"/>
        <v>90.902</v>
      </c>
      <c r="P17" s="67">
        <f t="shared" si="1"/>
        <v>-0.001999999999995339</v>
      </c>
    </row>
    <row r="18" spans="1:16" ht="12">
      <c r="A18" s="11">
        <v>9</v>
      </c>
      <c r="B18" s="10">
        <v>33</v>
      </c>
      <c r="C18" s="2" t="s">
        <v>97</v>
      </c>
      <c r="D18" s="2" t="s">
        <v>38</v>
      </c>
      <c r="E18" s="62">
        <v>10176100236</v>
      </c>
      <c r="F18" s="5" t="s">
        <v>98</v>
      </c>
      <c r="G18" s="5" t="s">
        <v>99</v>
      </c>
      <c r="H18" s="26">
        <v>44742</v>
      </c>
      <c r="I18" s="9"/>
      <c r="J18" s="5" t="s">
        <v>100</v>
      </c>
      <c r="K18" s="2" t="s">
        <v>17</v>
      </c>
      <c r="L18" s="54" t="s">
        <v>101</v>
      </c>
      <c r="M18" s="8">
        <v>137.36</v>
      </c>
      <c r="N18" s="36">
        <v>27.47</v>
      </c>
      <c r="O18" s="8">
        <f t="shared" si="0"/>
        <v>27.472000000000005</v>
      </c>
      <c r="P18" s="67">
        <f t="shared" si="1"/>
        <v>-0.002000000000005997</v>
      </c>
    </row>
    <row r="19" spans="1:16" ht="12">
      <c r="A19" s="11">
        <v>10</v>
      </c>
      <c r="B19" s="10">
        <v>33</v>
      </c>
      <c r="C19" s="30" t="s">
        <v>49</v>
      </c>
      <c r="D19" s="30" t="s">
        <v>24</v>
      </c>
      <c r="E19" s="62">
        <v>10133800501</v>
      </c>
      <c r="F19" s="28" t="s">
        <v>50</v>
      </c>
      <c r="G19" s="28" t="s">
        <v>102</v>
      </c>
      <c r="H19" s="26">
        <v>44743</v>
      </c>
      <c r="I19" s="9"/>
      <c r="J19" s="28" t="s">
        <v>103</v>
      </c>
      <c r="K19" s="30" t="s">
        <v>476</v>
      </c>
      <c r="L19" s="55" t="s">
        <v>104</v>
      </c>
      <c r="M19" s="8">
        <v>339.39</v>
      </c>
      <c r="N19" s="36">
        <v>67.88</v>
      </c>
      <c r="O19" s="8">
        <f t="shared" si="0"/>
        <v>67.878</v>
      </c>
      <c r="P19" s="67">
        <f t="shared" si="1"/>
        <v>0.001999999999995339</v>
      </c>
    </row>
    <row r="20" spans="1:16" ht="12">
      <c r="A20" s="11">
        <v>11</v>
      </c>
      <c r="B20" s="10">
        <v>33</v>
      </c>
      <c r="C20" s="2" t="s">
        <v>45</v>
      </c>
      <c r="D20" s="2" t="s">
        <v>46</v>
      </c>
      <c r="E20" s="62">
        <v>10149400490</v>
      </c>
      <c r="F20" s="5" t="s">
        <v>47</v>
      </c>
      <c r="G20" s="5" t="s">
        <v>106</v>
      </c>
      <c r="H20" s="26">
        <v>44747</v>
      </c>
      <c r="I20" s="9"/>
      <c r="J20" s="5" t="s">
        <v>107</v>
      </c>
      <c r="K20" s="2" t="s">
        <v>33</v>
      </c>
      <c r="L20" s="54" t="s">
        <v>48</v>
      </c>
      <c r="M20" s="8">
        <v>331.29</v>
      </c>
      <c r="N20" s="36">
        <v>66.26</v>
      </c>
      <c r="O20" s="8">
        <f t="shared" si="0"/>
        <v>66.25800000000001</v>
      </c>
      <c r="P20" s="67">
        <f t="shared" si="1"/>
        <v>0.001999999999995339</v>
      </c>
    </row>
    <row r="21" spans="1:16" ht="12">
      <c r="A21" s="11">
        <v>12</v>
      </c>
      <c r="B21" s="10">
        <v>33</v>
      </c>
      <c r="C21" s="2" t="s">
        <v>108</v>
      </c>
      <c r="D21" s="2" t="s">
        <v>38</v>
      </c>
      <c r="E21" s="62">
        <v>10176100708</v>
      </c>
      <c r="F21" s="5" t="s">
        <v>109</v>
      </c>
      <c r="G21" s="5" t="s">
        <v>110</v>
      </c>
      <c r="H21" s="26">
        <v>44748</v>
      </c>
      <c r="I21" s="9"/>
      <c r="J21" s="5" t="s">
        <v>111</v>
      </c>
      <c r="K21" s="2" t="s">
        <v>33</v>
      </c>
      <c r="L21" s="54" t="s">
        <v>112</v>
      </c>
      <c r="M21" s="8">
        <v>252.72</v>
      </c>
      <c r="N21" s="36">
        <v>50.54</v>
      </c>
      <c r="O21" s="8">
        <f t="shared" si="0"/>
        <v>50.544000000000004</v>
      </c>
      <c r="P21" s="67">
        <f t="shared" si="1"/>
        <v>-0.0040000000000048885</v>
      </c>
    </row>
    <row r="22" spans="1:16" ht="12">
      <c r="A22" s="11">
        <v>13</v>
      </c>
      <c r="B22" s="10">
        <v>33</v>
      </c>
      <c r="C22" s="2" t="s">
        <v>113</v>
      </c>
      <c r="D22" s="2" t="s">
        <v>16</v>
      </c>
      <c r="E22" s="62">
        <v>10138900512</v>
      </c>
      <c r="F22" s="5" t="s">
        <v>114</v>
      </c>
      <c r="G22" s="5" t="s">
        <v>115</v>
      </c>
      <c r="H22" s="26">
        <v>44749</v>
      </c>
      <c r="I22" s="9"/>
      <c r="J22" s="5" t="s">
        <v>116</v>
      </c>
      <c r="K22" s="2" t="s">
        <v>33</v>
      </c>
      <c r="L22" s="54" t="s">
        <v>117</v>
      </c>
      <c r="M22" s="8">
        <v>269.57</v>
      </c>
      <c r="N22" s="36">
        <v>53.91</v>
      </c>
      <c r="O22" s="8">
        <f t="shared" si="0"/>
        <v>53.914</v>
      </c>
      <c r="P22" s="67">
        <f t="shared" si="1"/>
        <v>-0.0040000000000048885</v>
      </c>
    </row>
    <row r="23" spans="1:16" ht="12">
      <c r="A23" s="11">
        <v>14</v>
      </c>
      <c r="B23" s="10">
        <v>33</v>
      </c>
      <c r="C23" s="2" t="s">
        <v>37</v>
      </c>
      <c r="D23" s="2" t="s">
        <v>38</v>
      </c>
      <c r="E23" s="62">
        <v>10176100074</v>
      </c>
      <c r="F23" s="5" t="s">
        <v>122</v>
      </c>
      <c r="G23" s="5" t="s">
        <v>123</v>
      </c>
      <c r="H23" s="26">
        <v>44754</v>
      </c>
      <c r="I23" s="9"/>
      <c r="J23" s="5" t="s">
        <v>124</v>
      </c>
      <c r="K23" s="2" t="s">
        <v>33</v>
      </c>
      <c r="L23" s="54" t="s">
        <v>39</v>
      </c>
      <c r="M23" s="8">
        <v>431.9</v>
      </c>
      <c r="N23" s="36">
        <v>86.38</v>
      </c>
      <c r="O23" s="8">
        <f t="shared" si="0"/>
        <v>86.38</v>
      </c>
      <c r="P23" s="67">
        <f t="shared" si="1"/>
        <v>0</v>
      </c>
    </row>
    <row r="24" spans="1:16" ht="12">
      <c r="A24" s="11">
        <v>15</v>
      </c>
      <c r="B24" s="10">
        <v>33</v>
      </c>
      <c r="C24" s="2" t="s">
        <v>118</v>
      </c>
      <c r="D24" s="2" t="s">
        <v>46</v>
      </c>
      <c r="E24" s="62">
        <v>10139701181</v>
      </c>
      <c r="F24" s="5" t="s">
        <v>119</v>
      </c>
      <c r="G24" s="5" t="s">
        <v>125</v>
      </c>
      <c r="H24" s="26">
        <v>44754</v>
      </c>
      <c r="I24" s="9"/>
      <c r="J24" s="5" t="s">
        <v>120</v>
      </c>
      <c r="K24" s="30" t="s">
        <v>492</v>
      </c>
      <c r="L24" s="54" t="s">
        <v>121</v>
      </c>
      <c r="M24" s="8">
        <v>1428.4</v>
      </c>
      <c r="N24" s="36">
        <v>285.68</v>
      </c>
      <c r="O24" s="8">
        <f t="shared" si="0"/>
        <v>285.68</v>
      </c>
      <c r="P24" s="67">
        <f t="shared" si="1"/>
        <v>0</v>
      </c>
    </row>
    <row r="25" spans="1:16" ht="12">
      <c r="A25" s="11">
        <v>16</v>
      </c>
      <c r="B25" s="10">
        <v>33</v>
      </c>
      <c r="C25" s="2" t="s">
        <v>126</v>
      </c>
      <c r="D25" s="2" t="s">
        <v>46</v>
      </c>
      <c r="E25" s="62">
        <v>10149400619</v>
      </c>
      <c r="F25" s="5" t="s">
        <v>127</v>
      </c>
      <c r="G25" s="5" t="s">
        <v>128</v>
      </c>
      <c r="H25" s="26">
        <v>44760</v>
      </c>
      <c r="I25" s="9"/>
      <c r="J25" s="5" t="s">
        <v>129</v>
      </c>
      <c r="K25" s="2" t="s">
        <v>33</v>
      </c>
      <c r="L25" s="54" t="s">
        <v>130</v>
      </c>
      <c r="M25" s="8">
        <v>298.37</v>
      </c>
      <c r="N25" s="36">
        <v>59.67</v>
      </c>
      <c r="O25" s="8">
        <f t="shared" si="0"/>
        <v>59.67400000000001</v>
      </c>
      <c r="P25" s="67">
        <f t="shared" si="1"/>
        <v>-0.0040000000000048885</v>
      </c>
    </row>
    <row r="26" spans="1:16" ht="12">
      <c r="A26" s="11">
        <v>17</v>
      </c>
      <c r="B26" s="10">
        <v>33</v>
      </c>
      <c r="C26" s="2" t="s">
        <v>131</v>
      </c>
      <c r="D26" s="2" t="s">
        <v>38</v>
      </c>
      <c r="E26" s="62">
        <v>10176100040</v>
      </c>
      <c r="F26" s="5" t="s">
        <v>132</v>
      </c>
      <c r="G26" s="5" t="s">
        <v>135</v>
      </c>
      <c r="H26" s="26">
        <v>44762</v>
      </c>
      <c r="I26" s="9"/>
      <c r="J26" s="5" t="s">
        <v>133</v>
      </c>
      <c r="K26" s="2" t="s">
        <v>17</v>
      </c>
      <c r="L26" s="54" t="s">
        <v>134</v>
      </c>
      <c r="M26" s="8">
        <v>747.63</v>
      </c>
      <c r="N26" s="36">
        <v>149.53</v>
      </c>
      <c r="O26" s="8">
        <f t="shared" si="0"/>
        <v>149.526</v>
      </c>
      <c r="P26" s="67">
        <f t="shared" si="1"/>
        <v>0.003999999999990678</v>
      </c>
    </row>
    <row r="27" spans="1:16" ht="12">
      <c r="A27" s="11">
        <v>18</v>
      </c>
      <c r="B27" s="10">
        <v>33</v>
      </c>
      <c r="C27" s="2" t="s">
        <v>64</v>
      </c>
      <c r="D27" s="2" t="s">
        <v>211</v>
      </c>
      <c r="E27" s="62">
        <v>10147801845</v>
      </c>
      <c r="F27" s="5" t="s">
        <v>65</v>
      </c>
      <c r="G27" s="5" t="s">
        <v>136</v>
      </c>
      <c r="H27" s="26">
        <v>44763</v>
      </c>
      <c r="I27" s="9"/>
      <c r="J27" s="5" t="s">
        <v>484</v>
      </c>
      <c r="K27" s="2" t="s">
        <v>17</v>
      </c>
      <c r="L27" s="54" t="s">
        <v>66</v>
      </c>
      <c r="M27" s="8">
        <v>1977.39</v>
      </c>
      <c r="N27" s="36">
        <v>395.47</v>
      </c>
      <c r="O27" s="8">
        <f t="shared" si="0"/>
        <v>395.47800000000007</v>
      </c>
      <c r="P27" s="67">
        <f t="shared" si="1"/>
        <v>-0.008000000000038199</v>
      </c>
    </row>
    <row r="28" spans="1:16" ht="12">
      <c r="A28" s="11">
        <v>19</v>
      </c>
      <c r="B28" s="10">
        <v>33</v>
      </c>
      <c r="C28" s="2" t="s">
        <v>18</v>
      </c>
      <c r="D28" s="2" t="s">
        <v>19</v>
      </c>
      <c r="E28" s="62">
        <v>10172900866</v>
      </c>
      <c r="F28" s="5" t="s">
        <v>20</v>
      </c>
      <c r="G28" s="5" t="s">
        <v>137</v>
      </c>
      <c r="H28" s="26">
        <v>44774</v>
      </c>
      <c r="I28" s="9"/>
      <c r="J28" s="5" t="s">
        <v>21</v>
      </c>
      <c r="K28" s="2" t="s">
        <v>17</v>
      </c>
      <c r="L28" s="54" t="s">
        <v>22</v>
      </c>
      <c r="M28" s="8">
        <v>322.04</v>
      </c>
      <c r="N28" s="37">
        <v>64.4</v>
      </c>
      <c r="O28" s="8">
        <f t="shared" si="0"/>
        <v>64.408</v>
      </c>
      <c r="P28" s="67">
        <f t="shared" si="1"/>
        <v>-0.007999999999995566</v>
      </c>
    </row>
    <row r="29" spans="1:16" ht="12">
      <c r="A29" s="11">
        <v>20</v>
      </c>
      <c r="B29" s="10">
        <v>33</v>
      </c>
      <c r="C29" s="30" t="s">
        <v>138</v>
      </c>
      <c r="D29" s="30" t="s">
        <v>15</v>
      </c>
      <c r="E29" s="62">
        <v>10139700991</v>
      </c>
      <c r="F29" s="28" t="s">
        <v>139</v>
      </c>
      <c r="G29" s="28" t="s">
        <v>140</v>
      </c>
      <c r="H29" s="26">
        <v>44774</v>
      </c>
      <c r="I29" s="9"/>
      <c r="J29" s="28" t="s">
        <v>141</v>
      </c>
      <c r="K29" s="30" t="s">
        <v>33</v>
      </c>
      <c r="L29" s="55" t="s">
        <v>142</v>
      </c>
      <c r="M29" s="8">
        <v>824.73</v>
      </c>
      <c r="N29" s="36">
        <v>164.94</v>
      </c>
      <c r="O29" s="8">
        <f t="shared" si="0"/>
        <v>164.94600000000003</v>
      </c>
      <c r="P29" s="67">
        <f t="shared" si="1"/>
        <v>-0.006000000000028649</v>
      </c>
    </row>
    <row r="30" spans="1:16" ht="12">
      <c r="A30" s="11">
        <v>21</v>
      </c>
      <c r="B30" s="10">
        <v>33</v>
      </c>
      <c r="C30" s="2" t="s">
        <v>143</v>
      </c>
      <c r="D30" s="2" t="s">
        <v>91</v>
      </c>
      <c r="E30" s="62">
        <v>10160500510</v>
      </c>
      <c r="F30" s="5" t="s">
        <v>144</v>
      </c>
      <c r="G30" s="5" t="s">
        <v>145</v>
      </c>
      <c r="H30" s="26">
        <v>44778</v>
      </c>
      <c r="I30" s="9"/>
      <c r="J30" s="5" t="s">
        <v>146</v>
      </c>
      <c r="K30" s="30" t="s">
        <v>476</v>
      </c>
      <c r="L30" s="54" t="s">
        <v>147</v>
      </c>
      <c r="M30" s="8">
        <v>224.12</v>
      </c>
      <c r="N30" s="36">
        <v>44.82</v>
      </c>
      <c r="O30" s="8">
        <f t="shared" si="0"/>
        <v>44.824000000000005</v>
      </c>
      <c r="P30" s="67">
        <f t="shared" si="1"/>
        <v>-0.0040000000000048885</v>
      </c>
    </row>
    <row r="31" spans="1:16" ht="12">
      <c r="A31" s="11">
        <v>22</v>
      </c>
      <c r="B31" s="10">
        <v>33</v>
      </c>
      <c r="C31" s="2" t="s">
        <v>148</v>
      </c>
      <c r="D31" s="2" t="s">
        <v>78</v>
      </c>
      <c r="E31" s="62">
        <v>10134600450</v>
      </c>
      <c r="F31" s="5" t="s">
        <v>149</v>
      </c>
      <c r="G31" s="5" t="s">
        <v>150</v>
      </c>
      <c r="H31" s="26">
        <v>44781</v>
      </c>
      <c r="I31" s="9"/>
      <c r="J31" s="5" t="s">
        <v>151</v>
      </c>
      <c r="K31" s="2" t="s">
        <v>33</v>
      </c>
      <c r="L31" s="54" t="s">
        <v>152</v>
      </c>
      <c r="M31" s="8">
        <v>515.33</v>
      </c>
      <c r="N31" s="36">
        <v>103.07</v>
      </c>
      <c r="O31" s="8">
        <f t="shared" si="0"/>
        <v>103.06600000000002</v>
      </c>
      <c r="P31" s="67">
        <f t="shared" si="1"/>
        <v>0.003999999999976467</v>
      </c>
    </row>
    <row r="32" spans="1:16" ht="12">
      <c r="A32" s="11">
        <v>23</v>
      </c>
      <c r="B32" s="10">
        <v>33</v>
      </c>
      <c r="C32" s="2" t="s">
        <v>153</v>
      </c>
      <c r="D32" s="2" t="s">
        <v>91</v>
      </c>
      <c r="E32" s="62">
        <v>10160502032</v>
      </c>
      <c r="F32" s="5" t="s">
        <v>154</v>
      </c>
      <c r="G32" s="5" t="s">
        <v>155</v>
      </c>
      <c r="H32" s="26">
        <v>44782</v>
      </c>
      <c r="I32" s="9"/>
      <c r="J32" s="5" t="s">
        <v>156</v>
      </c>
      <c r="K32" s="30" t="s">
        <v>476</v>
      </c>
      <c r="L32" s="54" t="s">
        <v>157</v>
      </c>
      <c r="M32" s="8">
        <v>268.8</v>
      </c>
      <c r="N32" s="36">
        <v>53.76</v>
      </c>
      <c r="O32" s="8">
        <f t="shared" si="0"/>
        <v>53.760000000000005</v>
      </c>
      <c r="P32" s="67">
        <f t="shared" si="1"/>
        <v>0</v>
      </c>
    </row>
    <row r="33" spans="1:16" ht="12">
      <c r="A33" s="11">
        <v>24</v>
      </c>
      <c r="B33" s="10">
        <v>33</v>
      </c>
      <c r="C33" s="2" t="s">
        <v>158</v>
      </c>
      <c r="D33" s="2" t="s">
        <v>26</v>
      </c>
      <c r="E33" s="62">
        <v>10193100096</v>
      </c>
      <c r="F33" s="5" t="s">
        <v>159</v>
      </c>
      <c r="G33" s="5" t="s">
        <v>160</v>
      </c>
      <c r="H33" s="26">
        <v>44783</v>
      </c>
      <c r="I33" s="9"/>
      <c r="J33" s="5" t="s">
        <v>161</v>
      </c>
      <c r="K33" s="2" t="s">
        <v>33</v>
      </c>
      <c r="L33" s="54" t="s">
        <v>162</v>
      </c>
      <c r="M33" s="8">
        <v>1017.09</v>
      </c>
      <c r="N33" s="36">
        <v>203.41</v>
      </c>
      <c r="O33" s="8">
        <f t="shared" si="0"/>
        <v>203.418</v>
      </c>
      <c r="P33" s="67">
        <f t="shared" si="1"/>
        <v>-0.008000000000009777</v>
      </c>
    </row>
    <row r="34" spans="1:16" ht="12">
      <c r="A34" s="11">
        <v>25</v>
      </c>
      <c r="B34" s="10">
        <v>33</v>
      </c>
      <c r="C34" s="2" t="s">
        <v>163</v>
      </c>
      <c r="D34" s="2" t="s">
        <v>15</v>
      </c>
      <c r="E34" s="62">
        <v>10139706698</v>
      </c>
      <c r="F34" s="5" t="s">
        <v>164</v>
      </c>
      <c r="G34" s="5" t="s">
        <v>168</v>
      </c>
      <c r="H34" s="26">
        <v>44783</v>
      </c>
      <c r="I34" s="9"/>
      <c r="J34" s="5" t="s">
        <v>165</v>
      </c>
      <c r="K34" s="2" t="s">
        <v>166</v>
      </c>
      <c r="L34" s="54" t="s">
        <v>167</v>
      </c>
      <c r="M34" s="8">
        <v>107.53</v>
      </c>
      <c r="N34" s="36">
        <v>21.5</v>
      </c>
      <c r="O34" s="8">
        <f t="shared" si="0"/>
        <v>21.506</v>
      </c>
      <c r="P34" s="67">
        <f t="shared" si="1"/>
        <v>-0.006000000000000227</v>
      </c>
    </row>
    <row r="35" spans="1:16" ht="12">
      <c r="A35" s="11">
        <v>26</v>
      </c>
      <c r="B35" s="10">
        <v>33</v>
      </c>
      <c r="C35" s="2" t="s">
        <v>169</v>
      </c>
      <c r="D35" s="2" t="s">
        <v>91</v>
      </c>
      <c r="E35" s="62">
        <v>10160500072</v>
      </c>
      <c r="F35" s="5" t="s">
        <v>170</v>
      </c>
      <c r="G35" s="5" t="s">
        <v>171</v>
      </c>
      <c r="H35" s="26">
        <v>44788</v>
      </c>
      <c r="I35" s="9"/>
      <c r="J35" s="5" t="s">
        <v>172</v>
      </c>
      <c r="K35" s="2" t="s">
        <v>17</v>
      </c>
      <c r="L35" s="54" t="s">
        <v>173</v>
      </c>
      <c r="M35" s="8">
        <v>499.43</v>
      </c>
      <c r="N35" s="38">
        <v>99.88</v>
      </c>
      <c r="O35" s="8">
        <f t="shared" si="0"/>
        <v>99.88600000000001</v>
      </c>
      <c r="P35" s="67">
        <f t="shared" si="1"/>
        <v>-0.006000000000014438</v>
      </c>
    </row>
    <row r="36" spans="1:16" ht="12">
      <c r="A36" s="11">
        <v>27</v>
      </c>
      <c r="B36" s="10">
        <v>33</v>
      </c>
      <c r="C36" s="2" t="s">
        <v>174</v>
      </c>
      <c r="D36" s="2" t="s">
        <v>16</v>
      </c>
      <c r="E36" s="62">
        <v>10138900806</v>
      </c>
      <c r="F36" s="5" t="s">
        <v>175</v>
      </c>
      <c r="G36" s="5" t="s">
        <v>176</v>
      </c>
      <c r="H36" s="26">
        <v>44788</v>
      </c>
      <c r="I36" s="9"/>
      <c r="J36" s="5" t="s">
        <v>177</v>
      </c>
      <c r="K36" s="2" t="s">
        <v>33</v>
      </c>
      <c r="L36" s="54" t="s">
        <v>178</v>
      </c>
      <c r="M36" s="8">
        <v>398.31</v>
      </c>
      <c r="N36" s="36">
        <v>79.66</v>
      </c>
      <c r="O36" s="8">
        <f t="shared" si="0"/>
        <v>79.662</v>
      </c>
      <c r="P36" s="67">
        <f t="shared" si="1"/>
        <v>-0.0020000000000095497</v>
      </c>
    </row>
    <row r="37" spans="1:16" ht="12">
      <c r="A37" s="11">
        <v>28</v>
      </c>
      <c r="B37" s="10">
        <v>33</v>
      </c>
      <c r="C37" s="2" t="s">
        <v>183</v>
      </c>
      <c r="D37" s="2" t="s">
        <v>28</v>
      </c>
      <c r="E37" s="62">
        <v>10150800337</v>
      </c>
      <c r="F37" s="5" t="s">
        <v>184</v>
      </c>
      <c r="G37" s="5" t="s">
        <v>186</v>
      </c>
      <c r="H37" s="26">
        <v>44789</v>
      </c>
      <c r="I37" s="9" t="s">
        <v>470</v>
      </c>
      <c r="J37" s="5" t="s">
        <v>30</v>
      </c>
      <c r="K37" s="2" t="s">
        <v>31</v>
      </c>
      <c r="L37" s="54" t="s">
        <v>185</v>
      </c>
      <c r="M37" s="8">
        <v>561.6</v>
      </c>
      <c r="N37" s="36">
        <v>112.32</v>
      </c>
      <c r="O37" s="8">
        <f t="shared" si="0"/>
        <v>112.32000000000001</v>
      </c>
      <c r="P37" s="67">
        <f t="shared" si="1"/>
        <v>0</v>
      </c>
    </row>
    <row r="38" spans="1:16" ht="12">
      <c r="A38" s="11">
        <v>29</v>
      </c>
      <c r="B38" s="10">
        <v>33</v>
      </c>
      <c r="C38" s="2" t="s">
        <v>180</v>
      </c>
      <c r="D38" s="2" t="s">
        <v>28</v>
      </c>
      <c r="E38" s="62">
        <v>10150800124</v>
      </c>
      <c r="F38" s="5" t="s">
        <v>181</v>
      </c>
      <c r="G38" s="5" t="s">
        <v>187</v>
      </c>
      <c r="H38" s="26">
        <v>44789</v>
      </c>
      <c r="I38" s="9"/>
      <c r="J38" s="5" t="s">
        <v>232</v>
      </c>
      <c r="K38" s="2" t="s">
        <v>17</v>
      </c>
      <c r="L38" s="54" t="s">
        <v>182</v>
      </c>
      <c r="M38" s="8">
        <v>1400</v>
      </c>
      <c r="N38" s="36">
        <v>280</v>
      </c>
      <c r="O38" s="8">
        <f t="shared" si="0"/>
        <v>280</v>
      </c>
      <c r="P38" s="67">
        <f t="shared" si="1"/>
        <v>0</v>
      </c>
    </row>
    <row r="39" spans="1:16" ht="12">
      <c r="A39" s="11">
        <v>30</v>
      </c>
      <c r="B39" s="10">
        <v>33</v>
      </c>
      <c r="C39" s="2" t="s">
        <v>201</v>
      </c>
      <c r="D39" s="2" t="s">
        <v>91</v>
      </c>
      <c r="E39" s="62">
        <v>10160501966</v>
      </c>
      <c r="F39" s="5" t="s">
        <v>202</v>
      </c>
      <c r="G39" s="5" t="s">
        <v>204</v>
      </c>
      <c r="H39" s="26">
        <v>44792</v>
      </c>
      <c r="I39" s="9" t="s">
        <v>205</v>
      </c>
      <c r="J39" s="5" t="s">
        <v>30</v>
      </c>
      <c r="K39" s="2" t="s">
        <v>31</v>
      </c>
      <c r="L39" s="54" t="s">
        <v>203</v>
      </c>
      <c r="M39" s="8">
        <v>363.15</v>
      </c>
      <c r="N39" s="36">
        <v>72.63</v>
      </c>
      <c r="O39" s="8">
        <f t="shared" si="0"/>
        <v>72.63</v>
      </c>
      <c r="P39" s="67">
        <f t="shared" si="1"/>
        <v>0</v>
      </c>
    </row>
    <row r="40" spans="1:16" ht="12">
      <c r="A40" s="11">
        <v>31</v>
      </c>
      <c r="B40" s="10">
        <v>33</v>
      </c>
      <c r="C40" s="2" t="s">
        <v>206</v>
      </c>
      <c r="D40" s="2" t="s">
        <v>29</v>
      </c>
      <c r="E40" s="62">
        <v>10151600064</v>
      </c>
      <c r="F40" s="5" t="s">
        <v>207</v>
      </c>
      <c r="G40" s="5" t="s">
        <v>208</v>
      </c>
      <c r="H40" s="26">
        <v>44792</v>
      </c>
      <c r="I40" s="9"/>
      <c r="J40" s="5" t="s">
        <v>209</v>
      </c>
      <c r="K40" s="2" t="s">
        <v>33</v>
      </c>
      <c r="L40" s="54" t="s">
        <v>210</v>
      </c>
      <c r="M40" s="8">
        <v>890.7</v>
      </c>
      <c r="N40" s="36">
        <v>178.14</v>
      </c>
      <c r="O40" s="8">
        <f t="shared" si="0"/>
        <v>178.14000000000001</v>
      </c>
      <c r="P40" s="67">
        <f t="shared" si="1"/>
        <v>0</v>
      </c>
    </row>
    <row r="41" spans="1:16" ht="12">
      <c r="A41" s="11">
        <v>32</v>
      </c>
      <c r="B41" s="10">
        <v>33</v>
      </c>
      <c r="C41" s="2" t="s">
        <v>212</v>
      </c>
      <c r="D41" s="2" t="s">
        <v>105</v>
      </c>
      <c r="E41" s="62">
        <v>10187700111</v>
      </c>
      <c r="F41" s="5" t="s">
        <v>213</v>
      </c>
      <c r="G41" s="5" t="s">
        <v>214</v>
      </c>
      <c r="H41" s="26">
        <v>44795</v>
      </c>
      <c r="I41" s="9"/>
      <c r="J41" s="5" t="s">
        <v>215</v>
      </c>
      <c r="K41" s="2" t="s">
        <v>33</v>
      </c>
      <c r="L41" s="54" t="s">
        <v>216</v>
      </c>
      <c r="M41" s="8">
        <v>829.55</v>
      </c>
      <c r="N41" s="36">
        <v>165.91</v>
      </c>
      <c r="O41" s="8">
        <f t="shared" si="0"/>
        <v>165.91</v>
      </c>
      <c r="P41" s="67">
        <f t="shared" si="1"/>
        <v>0</v>
      </c>
    </row>
    <row r="42" spans="1:16" ht="12">
      <c r="A42" s="11">
        <v>33</v>
      </c>
      <c r="B42" s="10">
        <v>33</v>
      </c>
      <c r="C42" s="2" t="s">
        <v>191</v>
      </c>
      <c r="D42" s="2" t="s">
        <v>217</v>
      </c>
      <c r="E42" s="62">
        <v>10178800111</v>
      </c>
      <c r="F42" s="5" t="s">
        <v>192</v>
      </c>
      <c r="G42" s="5" t="s">
        <v>218</v>
      </c>
      <c r="H42" s="26">
        <v>44796</v>
      </c>
      <c r="I42" s="9"/>
      <c r="J42" s="5" t="s">
        <v>219</v>
      </c>
      <c r="K42" s="2" t="s">
        <v>25</v>
      </c>
      <c r="L42" s="54" t="s">
        <v>220</v>
      </c>
      <c r="M42" s="8">
        <v>612.51</v>
      </c>
      <c r="N42" s="36">
        <v>122.5</v>
      </c>
      <c r="O42" s="8">
        <f t="shared" si="0"/>
        <v>122.50200000000001</v>
      </c>
      <c r="P42" s="67">
        <f t="shared" si="1"/>
        <v>-0.0020000000000095497</v>
      </c>
    </row>
    <row r="43" spans="1:16" ht="12">
      <c r="A43" s="11">
        <v>34</v>
      </c>
      <c r="B43" s="10">
        <v>33</v>
      </c>
      <c r="C43" s="2" t="s">
        <v>223</v>
      </c>
      <c r="D43" s="2" t="s">
        <v>73</v>
      </c>
      <c r="E43" s="62">
        <v>10198201478</v>
      </c>
      <c r="F43" s="5" t="s">
        <v>224</v>
      </c>
      <c r="G43" s="5" t="s">
        <v>225</v>
      </c>
      <c r="H43" s="26">
        <v>44799</v>
      </c>
      <c r="I43" s="9"/>
      <c r="J43" s="5" t="s">
        <v>469</v>
      </c>
      <c r="K43" s="30" t="s">
        <v>492</v>
      </c>
      <c r="L43" s="54" t="s">
        <v>226</v>
      </c>
      <c r="M43" s="8">
        <v>179.4</v>
      </c>
      <c r="N43" s="36">
        <v>35.88</v>
      </c>
      <c r="O43" s="8">
        <f t="shared" si="0"/>
        <v>35.88</v>
      </c>
      <c r="P43" s="67">
        <f t="shared" si="1"/>
        <v>0</v>
      </c>
    </row>
    <row r="44" spans="1:16" ht="12">
      <c r="A44" s="11">
        <v>35</v>
      </c>
      <c r="B44" s="10">
        <v>33</v>
      </c>
      <c r="C44" s="2" t="s">
        <v>227</v>
      </c>
      <c r="D44" s="2" t="s">
        <v>16</v>
      </c>
      <c r="E44" s="62">
        <v>10138900865</v>
      </c>
      <c r="F44" s="5" t="s">
        <v>228</v>
      </c>
      <c r="G44" s="5" t="s">
        <v>231</v>
      </c>
      <c r="H44" s="26">
        <v>44802</v>
      </c>
      <c r="I44" s="9"/>
      <c r="J44" s="5" t="s">
        <v>229</v>
      </c>
      <c r="K44" s="2" t="s">
        <v>17</v>
      </c>
      <c r="L44" s="54" t="s">
        <v>230</v>
      </c>
      <c r="M44" s="8">
        <v>307.1</v>
      </c>
      <c r="N44" s="36">
        <v>61.42</v>
      </c>
      <c r="O44" s="8">
        <f t="shared" si="0"/>
        <v>61.42000000000001</v>
      </c>
      <c r="P44" s="67">
        <f t="shared" si="1"/>
        <v>0</v>
      </c>
    </row>
    <row r="45" spans="1:16" ht="12">
      <c r="A45" s="11">
        <v>36</v>
      </c>
      <c r="B45" s="10">
        <v>33</v>
      </c>
      <c r="C45" s="2" t="s">
        <v>471</v>
      </c>
      <c r="D45" s="2" t="s">
        <v>91</v>
      </c>
      <c r="E45" s="62">
        <v>10160500790</v>
      </c>
      <c r="F45" s="5" t="s">
        <v>233</v>
      </c>
      <c r="G45" s="5" t="s">
        <v>234</v>
      </c>
      <c r="H45" s="26">
        <v>44802</v>
      </c>
      <c r="I45" s="9"/>
      <c r="J45" s="5" t="s">
        <v>235</v>
      </c>
      <c r="K45" s="2" t="s">
        <v>33</v>
      </c>
      <c r="L45" s="54" t="s">
        <v>236</v>
      </c>
      <c r="M45" s="8">
        <v>636.37</v>
      </c>
      <c r="N45" s="36">
        <v>127.27</v>
      </c>
      <c r="O45" s="8">
        <f t="shared" si="0"/>
        <v>127.274</v>
      </c>
      <c r="P45" s="67">
        <f t="shared" si="1"/>
        <v>-0.0040000000000048885</v>
      </c>
    </row>
    <row r="46" spans="1:16" ht="12">
      <c r="A46" s="11">
        <v>37</v>
      </c>
      <c r="B46" s="10">
        <v>33</v>
      </c>
      <c r="C46" s="2" t="s">
        <v>238</v>
      </c>
      <c r="D46" s="2" t="s">
        <v>84</v>
      </c>
      <c r="E46" s="62">
        <v>10194000184</v>
      </c>
      <c r="F46" s="5" t="s">
        <v>239</v>
      </c>
      <c r="G46" s="5" t="s">
        <v>240</v>
      </c>
      <c r="H46" s="26">
        <v>44803</v>
      </c>
      <c r="I46" s="9"/>
      <c r="J46" s="5" t="s">
        <v>241</v>
      </c>
      <c r="K46" s="30" t="s">
        <v>476</v>
      </c>
      <c r="L46" s="54" t="s">
        <v>242</v>
      </c>
      <c r="M46" s="8">
        <v>1487.71</v>
      </c>
      <c r="N46" s="36">
        <v>297.54</v>
      </c>
      <c r="O46" s="8">
        <f t="shared" si="0"/>
        <v>297.54200000000003</v>
      </c>
      <c r="P46" s="67">
        <f t="shared" si="1"/>
        <v>-0.0020000000000095497</v>
      </c>
    </row>
    <row r="47" spans="1:16" ht="12">
      <c r="A47" s="11">
        <v>38</v>
      </c>
      <c r="B47" s="10">
        <v>33</v>
      </c>
      <c r="C47" s="2" t="s">
        <v>244</v>
      </c>
      <c r="D47" s="2" t="s">
        <v>243</v>
      </c>
      <c r="E47" s="62">
        <v>10144300055</v>
      </c>
      <c r="F47" s="5" t="s">
        <v>245</v>
      </c>
      <c r="G47" s="5" t="s">
        <v>246</v>
      </c>
      <c r="H47" s="26">
        <v>44805</v>
      </c>
      <c r="I47" s="9"/>
      <c r="J47" s="5" t="s">
        <v>247</v>
      </c>
      <c r="K47" s="2" t="s">
        <v>17</v>
      </c>
      <c r="L47" s="55" t="s">
        <v>248</v>
      </c>
      <c r="M47" s="8">
        <v>648.65</v>
      </c>
      <c r="N47" s="36">
        <v>129.73</v>
      </c>
      <c r="O47" s="8">
        <f t="shared" si="0"/>
        <v>129.73</v>
      </c>
      <c r="P47" s="67">
        <f t="shared" si="1"/>
        <v>0</v>
      </c>
    </row>
    <row r="48" spans="1:16" ht="12">
      <c r="A48" s="11">
        <v>39</v>
      </c>
      <c r="B48" s="10">
        <v>33</v>
      </c>
      <c r="C48" s="2" t="s">
        <v>249</v>
      </c>
      <c r="D48" s="2" t="s">
        <v>96</v>
      </c>
      <c r="E48" s="62">
        <v>10180000920</v>
      </c>
      <c r="F48" s="5" t="s">
        <v>250</v>
      </c>
      <c r="G48" s="5" t="s">
        <v>251</v>
      </c>
      <c r="H48" s="26">
        <v>44805</v>
      </c>
      <c r="I48" s="9"/>
      <c r="J48" s="5" t="s">
        <v>252</v>
      </c>
      <c r="K48" s="2" t="s">
        <v>17</v>
      </c>
      <c r="L48" s="54" t="s">
        <v>253</v>
      </c>
      <c r="M48" s="8">
        <v>261.42</v>
      </c>
      <c r="N48" s="36">
        <v>52.28</v>
      </c>
      <c r="O48" s="8">
        <f t="shared" si="0"/>
        <v>52.284000000000006</v>
      </c>
      <c r="P48" s="67">
        <f t="shared" si="1"/>
        <v>-0.0040000000000048885</v>
      </c>
    </row>
    <row r="49" spans="1:16" ht="12">
      <c r="A49" s="11">
        <v>40</v>
      </c>
      <c r="B49" s="10">
        <v>33</v>
      </c>
      <c r="C49" s="2" t="s">
        <v>254</v>
      </c>
      <c r="D49" s="2" t="s">
        <v>29</v>
      </c>
      <c r="E49" s="62">
        <v>10151600390</v>
      </c>
      <c r="F49" s="5" t="s">
        <v>255</v>
      </c>
      <c r="G49" s="5" t="s">
        <v>256</v>
      </c>
      <c r="H49" s="26">
        <v>44813</v>
      </c>
      <c r="I49" s="9"/>
      <c r="J49" s="5" t="s">
        <v>257</v>
      </c>
      <c r="K49" s="2" t="s">
        <v>33</v>
      </c>
      <c r="L49" s="54" t="s">
        <v>258</v>
      </c>
      <c r="M49" s="8">
        <v>210</v>
      </c>
      <c r="N49" s="36">
        <v>42</v>
      </c>
      <c r="O49" s="8">
        <f t="shared" si="0"/>
        <v>42</v>
      </c>
      <c r="P49" s="67">
        <f t="shared" si="1"/>
        <v>0</v>
      </c>
    </row>
    <row r="50" spans="1:16" ht="12">
      <c r="A50" s="11">
        <v>41</v>
      </c>
      <c r="B50" s="10">
        <v>33</v>
      </c>
      <c r="C50" s="2" t="s">
        <v>259</v>
      </c>
      <c r="D50" s="2" t="s">
        <v>32</v>
      </c>
      <c r="E50" s="62">
        <v>10175300363</v>
      </c>
      <c r="F50" s="5" t="s">
        <v>260</v>
      </c>
      <c r="G50" s="5" t="s">
        <v>261</v>
      </c>
      <c r="H50" s="26">
        <v>44817</v>
      </c>
      <c r="I50" s="9"/>
      <c r="J50" s="5" t="s">
        <v>262</v>
      </c>
      <c r="K50" s="30" t="s">
        <v>476</v>
      </c>
      <c r="L50" s="54" t="s">
        <v>263</v>
      </c>
      <c r="M50" s="8">
        <v>613.51</v>
      </c>
      <c r="N50" s="36">
        <v>122.7</v>
      </c>
      <c r="O50" s="8">
        <f t="shared" si="0"/>
        <v>122.702</v>
      </c>
      <c r="P50" s="67">
        <f t="shared" si="1"/>
        <v>-0.001999999999995339</v>
      </c>
    </row>
    <row r="51" spans="1:16" ht="12">
      <c r="A51" s="11">
        <v>42</v>
      </c>
      <c r="B51" s="10">
        <v>33</v>
      </c>
      <c r="C51" s="2" t="s">
        <v>264</v>
      </c>
      <c r="D51" s="2" t="s">
        <v>91</v>
      </c>
      <c r="E51" s="62">
        <v>10160500820</v>
      </c>
      <c r="F51" s="5" t="s">
        <v>265</v>
      </c>
      <c r="G51" s="5" t="s">
        <v>266</v>
      </c>
      <c r="H51" s="26">
        <v>44818</v>
      </c>
      <c r="I51" s="9"/>
      <c r="J51" s="5" t="s">
        <v>267</v>
      </c>
      <c r="K51" s="2" t="s">
        <v>33</v>
      </c>
      <c r="L51" s="54" t="s">
        <v>268</v>
      </c>
      <c r="M51" s="8">
        <v>392.93</v>
      </c>
      <c r="N51" s="36">
        <v>78.59</v>
      </c>
      <c r="O51" s="8">
        <f t="shared" si="0"/>
        <v>78.58600000000001</v>
      </c>
      <c r="P51" s="67">
        <f t="shared" si="1"/>
        <v>0.003999999999990678</v>
      </c>
    </row>
    <row r="52" spans="1:16" ht="12">
      <c r="A52" s="11">
        <v>43</v>
      </c>
      <c r="B52" s="10">
        <v>33</v>
      </c>
      <c r="C52" s="2" t="s">
        <v>270</v>
      </c>
      <c r="D52" s="2" t="s">
        <v>211</v>
      </c>
      <c r="E52" s="62">
        <v>10147801772</v>
      </c>
      <c r="F52" s="5" t="s">
        <v>271</v>
      </c>
      <c r="G52" s="5" t="s">
        <v>272</v>
      </c>
      <c r="H52" s="26">
        <v>44823</v>
      </c>
      <c r="I52" s="9"/>
      <c r="J52" s="5" t="s">
        <v>273</v>
      </c>
      <c r="K52" s="30" t="s">
        <v>492</v>
      </c>
      <c r="L52" s="54" t="s">
        <v>274</v>
      </c>
      <c r="M52" s="8">
        <v>644.74</v>
      </c>
      <c r="N52" s="36">
        <v>128.94</v>
      </c>
      <c r="O52" s="8">
        <f t="shared" si="0"/>
        <v>128.948</v>
      </c>
      <c r="P52" s="67">
        <f t="shared" si="1"/>
        <v>-0.008000000000009777</v>
      </c>
    </row>
    <row r="53" spans="1:16" ht="12">
      <c r="A53" s="11">
        <v>44</v>
      </c>
      <c r="B53" s="10">
        <v>33</v>
      </c>
      <c r="C53" s="2" t="s">
        <v>275</v>
      </c>
      <c r="D53" s="2" t="s">
        <v>96</v>
      </c>
      <c r="E53" s="62">
        <v>10180000270</v>
      </c>
      <c r="F53" s="5" t="s">
        <v>277</v>
      </c>
      <c r="G53" s="5" t="s">
        <v>276</v>
      </c>
      <c r="H53" s="26">
        <v>44823</v>
      </c>
      <c r="I53" s="9"/>
      <c r="J53" s="5" t="s">
        <v>278</v>
      </c>
      <c r="K53" s="2" t="s">
        <v>33</v>
      </c>
      <c r="L53" s="54" t="s">
        <v>279</v>
      </c>
      <c r="M53" s="8">
        <v>3758.4</v>
      </c>
      <c r="N53" s="36">
        <v>500</v>
      </c>
      <c r="O53" s="8">
        <f t="shared" si="0"/>
        <v>751.6800000000001</v>
      </c>
      <c r="P53" s="67">
        <f t="shared" si="1"/>
        <v>-251.68000000000006</v>
      </c>
    </row>
    <row r="54" spans="1:16" ht="12">
      <c r="A54" s="11">
        <v>45</v>
      </c>
      <c r="B54" s="10">
        <v>33</v>
      </c>
      <c r="C54" s="2" t="s">
        <v>280</v>
      </c>
      <c r="D54" s="2" t="s">
        <v>38</v>
      </c>
      <c r="E54" s="62">
        <v>10176100031</v>
      </c>
      <c r="F54" s="5" t="s">
        <v>281</v>
      </c>
      <c r="G54" s="5" t="s">
        <v>282</v>
      </c>
      <c r="H54" s="26">
        <v>44824</v>
      </c>
      <c r="I54" s="9"/>
      <c r="J54" s="5" t="s">
        <v>283</v>
      </c>
      <c r="K54" s="2" t="s">
        <v>33</v>
      </c>
      <c r="L54" s="54" t="s">
        <v>284</v>
      </c>
      <c r="M54" s="8">
        <v>429.81</v>
      </c>
      <c r="N54" s="36">
        <v>85.96</v>
      </c>
      <c r="O54" s="8">
        <f t="shared" si="0"/>
        <v>85.962</v>
      </c>
      <c r="P54" s="67">
        <f t="shared" si="1"/>
        <v>-0.0020000000000095497</v>
      </c>
    </row>
    <row r="55" spans="1:16" s="33" customFormat="1" ht="12">
      <c r="A55" s="11">
        <v>46</v>
      </c>
      <c r="B55" s="32">
        <v>33</v>
      </c>
      <c r="C55" s="30" t="s">
        <v>285</v>
      </c>
      <c r="D55" s="30" t="s">
        <v>24</v>
      </c>
      <c r="E55" s="63">
        <v>10133800056</v>
      </c>
      <c r="F55" s="28" t="s">
        <v>286</v>
      </c>
      <c r="G55" s="28" t="s">
        <v>287</v>
      </c>
      <c r="H55" s="29">
        <v>44824</v>
      </c>
      <c r="I55" s="31"/>
      <c r="J55" s="28" t="s">
        <v>288</v>
      </c>
      <c r="K55" s="30" t="s">
        <v>25</v>
      </c>
      <c r="L55" s="55" t="s">
        <v>289</v>
      </c>
      <c r="M55" s="22">
        <v>728</v>
      </c>
      <c r="N55" s="37">
        <v>145.6</v>
      </c>
      <c r="O55" s="8">
        <f t="shared" si="0"/>
        <v>145.6</v>
      </c>
      <c r="P55" s="67">
        <f t="shared" si="1"/>
        <v>0</v>
      </c>
    </row>
    <row r="56" spans="1:16" s="33" customFormat="1" ht="12">
      <c r="A56" s="11">
        <v>47</v>
      </c>
      <c r="B56" s="32">
        <v>33</v>
      </c>
      <c r="C56" s="30" t="s">
        <v>290</v>
      </c>
      <c r="D56" s="30" t="s">
        <v>15</v>
      </c>
      <c r="E56" s="63">
        <v>10139700452</v>
      </c>
      <c r="F56" s="28" t="s">
        <v>291</v>
      </c>
      <c r="G56" s="28" t="s">
        <v>292</v>
      </c>
      <c r="H56" s="29">
        <v>44825</v>
      </c>
      <c r="I56" s="31"/>
      <c r="J56" s="28" t="s">
        <v>293</v>
      </c>
      <c r="K56" s="30" t="s">
        <v>492</v>
      </c>
      <c r="L56" s="55" t="s">
        <v>23</v>
      </c>
      <c r="M56" s="22">
        <v>3174.61</v>
      </c>
      <c r="N56" s="37">
        <v>500</v>
      </c>
      <c r="O56" s="8">
        <f t="shared" si="0"/>
        <v>634.922</v>
      </c>
      <c r="P56" s="67">
        <f t="shared" si="1"/>
        <v>-134.92200000000003</v>
      </c>
    </row>
    <row r="57" spans="1:16" ht="12">
      <c r="A57" s="11">
        <v>48</v>
      </c>
      <c r="B57" s="10">
        <v>33</v>
      </c>
      <c r="C57" s="2" t="s">
        <v>294</v>
      </c>
      <c r="D57" s="2" t="s">
        <v>24</v>
      </c>
      <c r="E57" s="62">
        <v>10133800200</v>
      </c>
      <c r="F57" s="5" t="s">
        <v>295</v>
      </c>
      <c r="G57" s="5" t="s">
        <v>298</v>
      </c>
      <c r="H57" s="26">
        <v>44826</v>
      </c>
      <c r="I57" s="9"/>
      <c r="J57" s="5" t="s">
        <v>296</v>
      </c>
      <c r="K57" s="2" t="s">
        <v>25</v>
      </c>
      <c r="L57" s="54" t="s">
        <v>297</v>
      </c>
      <c r="M57" s="8">
        <v>4236.7</v>
      </c>
      <c r="N57" s="36">
        <v>500</v>
      </c>
      <c r="O57" s="8">
        <f t="shared" si="0"/>
        <v>847.34</v>
      </c>
      <c r="P57" s="67">
        <f t="shared" si="1"/>
        <v>-347.34000000000003</v>
      </c>
    </row>
    <row r="58" spans="1:16" ht="12">
      <c r="A58" s="11">
        <v>49</v>
      </c>
      <c r="B58" s="10">
        <v>33</v>
      </c>
      <c r="C58" s="2" t="s">
        <v>299</v>
      </c>
      <c r="D58" s="2" t="s">
        <v>211</v>
      </c>
      <c r="E58" s="62">
        <v>10147801560</v>
      </c>
      <c r="F58" s="5" t="s">
        <v>300</v>
      </c>
      <c r="G58" s="5" t="s">
        <v>301</v>
      </c>
      <c r="H58" s="26">
        <v>44826</v>
      </c>
      <c r="I58" s="9"/>
      <c r="J58" s="5" t="s">
        <v>302</v>
      </c>
      <c r="K58" s="2" t="s">
        <v>17</v>
      </c>
      <c r="L58" s="54" t="s">
        <v>303</v>
      </c>
      <c r="M58" s="8">
        <v>1639.13</v>
      </c>
      <c r="N58" s="36">
        <v>327.83</v>
      </c>
      <c r="O58" s="8">
        <f t="shared" si="0"/>
        <v>327.826</v>
      </c>
      <c r="P58" s="67">
        <f t="shared" si="1"/>
        <v>0.003999999999962256</v>
      </c>
    </row>
    <row r="59" spans="1:16" ht="12">
      <c r="A59" s="11">
        <v>50</v>
      </c>
      <c r="B59" s="10">
        <v>33</v>
      </c>
      <c r="C59" s="2" t="s">
        <v>196</v>
      </c>
      <c r="D59" s="2" t="s">
        <v>29</v>
      </c>
      <c r="E59" s="62">
        <v>10151600102</v>
      </c>
      <c r="F59" s="5" t="s">
        <v>197</v>
      </c>
      <c r="G59" s="5" t="s">
        <v>304</v>
      </c>
      <c r="H59" s="26">
        <v>44827</v>
      </c>
      <c r="I59" s="9"/>
      <c r="J59" s="5" t="s">
        <v>305</v>
      </c>
      <c r="K59" s="30" t="s">
        <v>476</v>
      </c>
      <c r="L59" s="54" t="s">
        <v>198</v>
      </c>
      <c r="M59" s="8">
        <v>709.58</v>
      </c>
      <c r="N59" s="36">
        <v>141.91</v>
      </c>
      <c r="O59" s="8">
        <f t="shared" si="0"/>
        <v>141.91600000000003</v>
      </c>
      <c r="P59" s="67">
        <f t="shared" si="1"/>
        <v>-0.006000000000028649</v>
      </c>
    </row>
    <row r="60" spans="1:16" ht="12">
      <c r="A60" s="11">
        <v>51</v>
      </c>
      <c r="B60" s="10">
        <v>33</v>
      </c>
      <c r="C60" s="2" t="s">
        <v>200</v>
      </c>
      <c r="D60" s="2" t="s">
        <v>73</v>
      </c>
      <c r="E60" s="62">
        <v>10198200838</v>
      </c>
      <c r="F60" s="5" t="s">
        <v>306</v>
      </c>
      <c r="G60" s="5" t="s">
        <v>309</v>
      </c>
      <c r="H60" s="26">
        <v>44831</v>
      </c>
      <c r="I60" s="9"/>
      <c r="J60" s="5" t="s">
        <v>308</v>
      </c>
      <c r="K60" s="2" t="s">
        <v>33</v>
      </c>
      <c r="L60" s="54" t="s">
        <v>307</v>
      </c>
      <c r="M60" s="8">
        <v>955.9</v>
      </c>
      <c r="N60" s="36">
        <v>191.18</v>
      </c>
      <c r="O60" s="8">
        <f t="shared" si="0"/>
        <v>191.18</v>
      </c>
      <c r="P60" s="67">
        <f t="shared" si="1"/>
        <v>0</v>
      </c>
    </row>
    <row r="61" spans="1:16" ht="12">
      <c r="A61" s="11">
        <v>52</v>
      </c>
      <c r="B61" s="10">
        <v>33</v>
      </c>
      <c r="C61" s="2" t="s">
        <v>310</v>
      </c>
      <c r="D61" s="2" t="s">
        <v>73</v>
      </c>
      <c r="E61" s="62">
        <v>10198200161</v>
      </c>
      <c r="F61" s="5" t="s">
        <v>311</v>
      </c>
      <c r="G61" s="5" t="s">
        <v>312</v>
      </c>
      <c r="H61" s="26">
        <v>44831</v>
      </c>
      <c r="I61" s="9"/>
      <c r="J61" s="5" t="s">
        <v>313</v>
      </c>
      <c r="K61" s="30" t="s">
        <v>492</v>
      </c>
      <c r="L61" s="54" t="s">
        <v>314</v>
      </c>
      <c r="M61" s="8">
        <v>1022.3</v>
      </c>
      <c r="N61" s="36">
        <v>204.46</v>
      </c>
      <c r="O61" s="8">
        <f t="shared" si="0"/>
        <v>204.46</v>
      </c>
      <c r="P61" s="67">
        <f t="shared" si="1"/>
        <v>0</v>
      </c>
    </row>
    <row r="62" spans="1:16" ht="12">
      <c r="A62" s="11">
        <v>53</v>
      </c>
      <c r="B62" s="32">
        <v>33</v>
      </c>
      <c r="C62" s="30" t="s">
        <v>315</v>
      </c>
      <c r="D62" s="30" t="s">
        <v>32</v>
      </c>
      <c r="E62" s="63">
        <v>10175300835</v>
      </c>
      <c r="F62" s="28" t="s">
        <v>316</v>
      </c>
      <c r="G62" s="28" t="s">
        <v>317</v>
      </c>
      <c r="H62" s="26">
        <v>44831</v>
      </c>
      <c r="I62" s="31"/>
      <c r="J62" s="28" t="s">
        <v>318</v>
      </c>
      <c r="K62" s="30" t="s">
        <v>476</v>
      </c>
      <c r="L62" s="55" t="s">
        <v>319</v>
      </c>
      <c r="M62" s="8">
        <v>1083.5</v>
      </c>
      <c r="N62" s="36">
        <v>216.7</v>
      </c>
      <c r="O62" s="8">
        <f t="shared" si="0"/>
        <v>216.70000000000002</v>
      </c>
      <c r="P62" s="67">
        <f t="shared" si="1"/>
        <v>0</v>
      </c>
    </row>
    <row r="63" spans="1:16" ht="12">
      <c r="A63" s="11">
        <v>54</v>
      </c>
      <c r="B63" s="10">
        <v>33</v>
      </c>
      <c r="C63" s="30" t="s">
        <v>321</v>
      </c>
      <c r="D63" s="30" t="s">
        <v>16</v>
      </c>
      <c r="E63" s="63">
        <v>10138900415</v>
      </c>
      <c r="F63" s="28" t="s">
        <v>322</v>
      </c>
      <c r="G63" s="28" t="s">
        <v>325</v>
      </c>
      <c r="H63" s="26">
        <v>44831</v>
      </c>
      <c r="I63" s="9"/>
      <c r="J63" s="28" t="s">
        <v>323</v>
      </c>
      <c r="K63" s="30" t="s">
        <v>33</v>
      </c>
      <c r="L63" s="55" t="s">
        <v>324</v>
      </c>
      <c r="M63" s="8">
        <v>741.69</v>
      </c>
      <c r="N63" s="36">
        <v>148.33</v>
      </c>
      <c r="O63" s="8">
        <f t="shared" si="0"/>
        <v>148.33800000000002</v>
      </c>
      <c r="P63" s="67">
        <f t="shared" si="1"/>
        <v>-0.008000000000009777</v>
      </c>
    </row>
    <row r="64" spans="1:16" ht="12">
      <c r="A64" s="11">
        <v>55</v>
      </c>
      <c r="B64" s="10">
        <v>33</v>
      </c>
      <c r="C64" s="30" t="s">
        <v>326</v>
      </c>
      <c r="D64" s="30" t="s">
        <v>29</v>
      </c>
      <c r="E64" s="63">
        <v>10151600366</v>
      </c>
      <c r="F64" s="28" t="s">
        <v>327</v>
      </c>
      <c r="G64" s="28" t="s">
        <v>328</v>
      </c>
      <c r="H64" s="26">
        <v>44832</v>
      </c>
      <c r="I64" s="9"/>
      <c r="J64" s="28" t="s">
        <v>329</v>
      </c>
      <c r="K64" s="30" t="s">
        <v>33</v>
      </c>
      <c r="L64" s="55" t="s">
        <v>330</v>
      </c>
      <c r="M64" s="8">
        <v>1180.8</v>
      </c>
      <c r="N64" s="36">
        <v>236.16</v>
      </c>
      <c r="O64" s="8">
        <f t="shared" si="0"/>
        <v>236.16</v>
      </c>
      <c r="P64" s="67">
        <f t="shared" si="1"/>
        <v>0</v>
      </c>
    </row>
    <row r="65" spans="1:16" ht="12">
      <c r="A65" s="11">
        <v>56</v>
      </c>
      <c r="B65" s="10">
        <v>33</v>
      </c>
      <c r="C65" s="2" t="s">
        <v>331</v>
      </c>
      <c r="D65" s="2" t="s">
        <v>73</v>
      </c>
      <c r="E65" s="63">
        <v>10198200196</v>
      </c>
      <c r="F65" s="28" t="s">
        <v>332</v>
      </c>
      <c r="G65" s="5" t="s">
        <v>333</v>
      </c>
      <c r="H65" s="26">
        <v>44832</v>
      </c>
      <c r="I65" s="9"/>
      <c r="J65" s="5" t="s">
        <v>334</v>
      </c>
      <c r="K65" s="2" t="s">
        <v>17</v>
      </c>
      <c r="L65" s="54" t="s">
        <v>199</v>
      </c>
      <c r="M65" s="8">
        <v>1071.6</v>
      </c>
      <c r="N65" s="36">
        <v>214.32</v>
      </c>
      <c r="O65" s="8">
        <f t="shared" si="0"/>
        <v>214.32</v>
      </c>
      <c r="P65" s="67">
        <f t="shared" si="1"/>
        <v>0</v>
      </c>
    </row>
    <row r="66" spans="1:16" ht="12">
      <c r="A66" s="11">
        <v>57</v>
      </c>
      <c r="B66" s="10">
        <v>33</v>
      </c>
      <c r="C66" s="2" t="s">
        <v>335</v>
      </c>
      <c r="D66" s="2" t="s">
        <v>105</v>
      </c>
      <c r="E66" s="63">
        <v>10187700251</v>
      </c>
      <c r="F66" s="28" t="s">
        <v>336</v>
      </c>
      <c r="G66" s="5" t="s">
        <v>337</v>
      </c>
      <c r="H66" s="26">
        <v>44833</v>
      </c>
      <c r="I66" s="9"/>
      <c r="J66" s="5" t="s">
        <v>338</v>
      </c>
      <c r="K66" s="30" t="s">
        <v>492</v>
      </c>
      <c r="L66" s="54" t="s">
        <v>339</v>
      </c>
      <c r="M66" s="8">
        <v>1605.04</v>
      </c>
      <c r="N66" s="36">
        <v>321</v>
      </c>
      <c r="O66" s="8">
        <f t="shared" si="0"/>
        <v>321.00800000000004</v>
      </c>
      <c r="P66" s="67">
        <f t="shared" si="1"/>
        <v>-0.008000000000038199</v>
      </c>
    </row>
    <row r="67" spans="1:16" ht="12">
      <c r="A67" s="11">
        <v>58</v>
      </c>
      <c r="B67" s="10">
        <v>33</v>
      </c>
      <c r="C67" s="2" t="s">
        <v>340</v>
      </c>
      <c r="D67" s="2" t="s">
        <v>15</v>
      </c>
      <c r="E67" s="63">
        <v>10139701114</v>
      </c>
      <c r="F67" s="28" t="s">
        <v>341</v>
      </c>
      <c r="G67" s="5" t="s">
        <v>342</v>
      </c>
      <c r="H67" s="26">
        <v>44833</v>
      </c>
      <c r="I67" s="9" t="s">
        <v>343</v>
      </c>
      <c r="J67" s="5" t="s">
        <v>30</v>
      </c>
      <c r="K67" s="2" t="s">
        <v>31</v>
      </c>
      <c r="L67" s="54" t="s">
        <v>344</v>
      </c>
      <c r="M67" s="8">
        <v>277.05</v>
      </c>
      <c r="N67" s="36">
        <v>55.41</v>
      </c>
      <c r="O67" s="8">
        <f t="shared" si="0"/>
        <v>55.410000000000004</v>
      </c>
      <c r="P67" s="67">
        <f t="shared" si="1"/>
        <v>0</v>
      </c>
    </row>
    <row r="68" spans="1:16" ht="12">
      <c r="A68" s="11">
        <v>59</v>
      </c>
      <c r="B68" s="10">
        <v>33</v>
      </c>
      <c r="C68" s="30" t="s">
        <v>193</v>
      </c>
      <c r="D68" s="30" t="s">
        <v>237</v>
      </c>
      <c r="E68" s="58">
        <v>10198200650</v>
      </c>
      <c r="F68" s="28" t="s">
        <v>194</v>
      </c>
      <c r="G68" s="28" t="s">
        <v>345</v>
      </c>
      <c r="H68" s="26">
        <v>44834</v>
      </c>
      <c r="I68" s="9"/>
      <c r="J68" s="28" t="s">
        <v>346</v>
      </c>
      <c r="K68" s="30" t="s">
        <v>476</v>
      </c>
      <c r="L68" s="55" t="s">
        <v>195</v>
      </c>
      <c r="M68" s="8">
        <v>3535.9</v>
      </c>
      <c r="N68" s="36">
        <v>500</v>
      </c>
      <c r="O68" s="8">
        <f t="shared" si="0"/>
        <v>707.1800000000001</v>
      </c>
      <c r="P68" s="67">
        <f t="shared" si="1"/>
        <v>-207.18000000000006</v>
      </c>
    </row>
    <row r="69" spans="1:16" ht="12">
      <c r="A69" s="11">
        <v>60</v>
      </c>
      <c r="B69" s="10">
        <v>33</v>
      </c>
      <c r="C69" s="30" t="s">
        <v>347</v>
      </c>
      <c r="D69" s="30" t="s">
        <v>96</v>
      </c>
      <c r="E69" s="58">
        <v>10180000475</v>
      </c>
      <c r="F69" s="28" t="s">
        <v>348</v>
      </c>
      <c r="G69" s="28" t="s">
        <v>349</v>
      </c>
      <c r="H69" s="26">
        <v>44834</v>
      </c>
      <c r="I69" s="9"/>
      <c r="J69" s="28" t="s">
        <v>350</v>
      </c>
      <c r="K69" s="30" t="s">
        <v>320</v>
      </c>
      <c r="L69" s="55" t="s">
        <v>351</v>
      </c>
      <c r="M69" s="8">
        <v>281.68</v>
      </c>
      <c r="N69" s="36">
        <v>56.34</v>
      </c>
      <c r="O69" s="8">
        <f t="shared" si="0"/>
        <v>56.336000000000006</v>
      </c>
      <c r="P69" s="67">
        <f t="shared" si="1"/>
        <v>0.003999999999997783</v>
      </c>
    </row>
    <row r="70" spans="1:16" ht="12">
      <c r="A70" s="11">
        <v>61</v>
      </c>
      <c r="B70" s="10">
        <v>33</v>
      </c>
      <c r="C70" s="30" t="s">
        <v>352</v>
      </c>
      <c r="D70" s="30" t="s">
        <v>32</v>
      </c>
      <c r="E70" s="58">
        <v>10175300576</v>
      </c>
      <c r="F70" s="28" t="s">
        <v>353</v>
      </c>
      <c r="G70" s="28" t="s">
        <v>354</v>
      </c>
      <c r="H70" s="26">
        <v>44834</v>
      </c>
      <c r="I70" s="9"/>
      <c r="J70" s="28" t="s">
        <v>355</v>
      </c>
      <c r="K70" s="30" t="s">
        <v>33</v>
      </c>
      <c r="L70" s="55" t="s">
        <v>356</v>
      </c>
      <c r="M70" s="8">
        <v>396.8</v>
      </c>
      <c r="N70" s="36">
        <v>79.36</v>
      </c>
      <c r="O70" s="8">
        <f t="shared" si="0"/>
        <v>79.36000000000001</v>
      </c>
      <c r="P70" s="67">
        <f t="shared" si="1"/>
        <v>0</v>
      </c>
    </row>
    <row r="71" spans="1:16" ht="12">
      <c r="A71" s="11">
        <v>62</v>
      </c>
      <c r="B71" s="10">
        <v>33</v>
      </c>
      <c r="C71" s="30" t="s">
        <v>188</v>
      </c>
      <c r="D71" s="30" t="s">
        <v>29</v>
      </c>
      <c r="E71" s="63">
        <v>10151600242</v>
      </c>
      <c r="F71" s="28" t="s">
        <v>189</v>
      </c>
      <c r="G71" s="28" t="s">
        <v>357</v>
      </c>
      <c r="H71" s="26">
        <v>44839</v>
      </c>
      <c r="I71" s="9"/>
      <c r="J71" s="28" t="s">
        <v>358</v>
      </c>
      <c r="K71" s="30" t="s">
        <v>492</v>
      </c>
      <c r="L71" s="55" t="s">
        <v>269</v>
      </c>
      <c r="M71" s="8">
        <v>744.7</v>
      </c>
      <c r="N71" s="36">
        <v>148.94</v>
      </c>
      <c r="O71" s="8">
        <f t="shared" si="0"/>
        <v>148.94000000000003</v>
      </c>
      <c r="P71" s="67">
        <f t="shared" si="1"/>
        <v>0</v>
      </c>
    </row>
    <row r="72" spans="1:16" ht="12">
      <c r="A72" s="11">
        <v>63</v>
      </c>
      <c r="B72" s="10">
        <v>33</v>
      </c>
      <c r="C72" s="30" t="s">
        <v>359</v>
      </c>
      <c r="D72" s="30" t="s">
        <v>24</v>
      </c>
      <c r="E72" s="63">
        <v>10133800137</v>
      </c>
      <c r="F72" s="28" t="s">
        <v>360</v>
      </c>
      <c r="G72" s="28" t="s">
        <v>363</v>
      </c>
      <c r="H72" s="26">
        <v>44844</v>
      </c>
      <c r="I72" s="9"/>
      <c r="J72" s="28" t="s">
        <v>361</v>
      </c>
      <c r="K72" s="30" t="s">
        <v>320</v>
      </c>
      <c r="L72" s="55" t="s">
        <v>362</v>
      </c>
      <c r="M72" s="8">
        <v>209.74</v>
      </c>
      <c r="N72" s="36">
        <v>41.95</v>
      </c>
      <c r="O72" s="8">
        <f t="shared" si="0"/>
        <v>41.94800000000001</v>
      </c>
      <c r="P72" s="67">
        <f t="shared" si="1"/>
        <v>0.001999999999995339</v>
      </c>
    </row>
    <row r="73" spans="1:16" ht="12">
      <c r="A73" s="11">
        <v>64</v>
      </c>
      <c r="B73" s="10">
        <v>33</v>
      </c>
      <c r="C73" s="2" t="s">
        <v>364</v>
      </c>
      <c r="D73" s="2" t="s">
        <v>29</v>
      </c>
      <c r="E73" s="63">
        <v>10151600331</v>
      </c>
      <c r="F73" s="28" t="s">
        <v>365</v>
      </c>
      <c r="G73" s="5" t="s">
        <v>366</v>
      </c>
      <c r="H73" s="26">
        <v>44846</v>
      </c>
      <c r="I73" s="9"/>
      <c r="J73" s="5" t="s">
        <v>367</v>
      </c>
      <c r="K73" s="30" t="s">
        <v>492</v>
      </c>
      <c r="L73" s="54" t="s">
        <v>368</v>
      </c>
      <c r="M73" s="8">
        <v>2234.9</v>
      </c>
      <c r="N73" s="36">
        <v>446.98</v>
      </c>
      <c r="O73" s="8">
        <f t="shared" si="0"/>
        <v>446.98</v>
      </c>
      <c r="P73" s="67">
        <f t="shared" si="1"/>
        <v>0</v>
      </c>
    </row>
    <row r="74" spans="1:16" ht="12">
      <c r="A74" s="11">
        <v>65</v>
      </c>
      <c r="B74" s="10">
        <v>33</v>
      </c>
      <c r="C74" s="30" t="s">
        <v>369</v>
      </c>
      <c r="D74" s="30" t="s">
        <v>32</v>
      </c>
      <c r="E74" s="63">
        <v>10175300436</v>
      </c>
      <c r="F74" s="28" t="s">
        <v>370</v>
      </c>
      <c r="G74" s="28" t="s">
        <v>371</v>
      </c>
      <c r="H74" s="26">
        <v>44846</v>
      </c>
      <c r="I74" s="9"/>
      <c r="J74" s="28" t="s">
        <v>372</v>
      </c>
      <c r="K74" s="30" t="s">
        <v>33</v>
      </c>
      <c r="L74" s="55" t="s">
        <v>373</v>
      </c>
      <c r="M74" s="8">
        <v>1270.8</v>
      </c>
      <c r="N74" s="36">
        <v>254.16</v>
      </c>
      <c r="O74" s="8">
        <f t="shared" si="0"/>
        <v>254.16</v>
      </c>
      <c r="P74" s="67">
        <f t="shared" si="1"/>
        <v>0</v>
      </c>
    </row>
    <row r="75" spans="1:16" ht="12">
      <c r="A75" s="11">
        <v>66</v>
      </c>
      <c r="B75" s="10">
        <v>33</v>
      </c>
      <c r="C75" s="2" t="s">
        <v>374</v>
      </c>
      <c r="D75" s="2" t="s">
        <v>73</v>
      </c>
      <c r="E75" s="63">
        <v>10198200390</v>
      </c>
      <c r="F75" s="28" t="s">
        <v>375</v>
      </c>
      <c r="G75" s="5" t="s">
        <v>376</v>
      </c>
      <c r="H75" s="26">
        <v>44847</v>
      </c>
      <c r="I75" s="9"/>
      <c r="J75" s="5" t="s">
        <v>377</v>
      </c>
      <c r="K75" s="2" t="s">
        <v>17</v>
      </c>
      <c r="L75" s="54" t="s">
        <v>378</v>
      </c>
      <c r="M75" s="8">
        <v>4005.4</v>
      </c>
      <c r="N75" s="36">
        <v>500</v>
      </c>
      <c r="O75" s="8">
        <f aca="true" t="shared" si="2" ref="O75:O94">M75*20%</f>
        <v>801.08</v>
      </c>
      <c r="P75" s="67">
        <f aca="true" t="shared" si="3" ref="P75:P94">N75-O75</f>
        <v>-301.08000000000004</v>
      </c>
    </row>
    <row r="76" spans="1:16" ht="12">
      <c r="A76" s="11">
        <v>67</v>
      </c>
      <c r="B76" s="10">
        <v>33</v>
      </c>
      <c r="C76" s="2" t="s">
        <v>200</v>
      </c>
      <c r="D76" s="2" t="s">
        <v>32</v>
      </c>
      <c r="E76" s="63">
        <v>10175300460</v>
      </c>
      <c r="F76" s="28" t="s">
        <v>379</v>
      </c>
      <c r="G76" s="5" t="s">
        <v>380</v>
      </c>
      <c r="H76" s="26">
        <v>44851</v>
      </c>
      <c r="I76" s="9"/>
      <c r="J76" s="5" t="s">
        <v>411</v>
      </c>
      <c r="K76" s="2" t="s">
        <v>17</v>
      </c>
      <c r="L76" s="54" t="s">
        <v>381</v>
      </c>
      <c r="M76" s="8">
        <v>454.3</v>
      </c>
      <c r="N76" s="36">
        <v>90.86</v>
      </c>
      <c r="O76" s="8">
        <f t="shared" si="2"/>
        <v>90.86000000000001</v>
      </c>
      <c r="P76" s="67">
        <f t="shared" si="3"/>
        <v>0</v>
      </c>
    </row>
    <row r="77" spans="1:16" ht="12">
      <c r="A77" s="11">
        <v>68</v>
      </c>
      <c r="B77" s="10">
        <v>33</v>
      </c>
      <c r="C77" s="30" t="s">
        <v>382</v>
      </c>
      <c r="D77" s="30" t="s">
        <v>211</v>
      </c>
      <c r="E77" s="63">
        <v>10147800717</v>
      </c>
      <c r="F77" s="28" t="s">
        <v>383</v>
      </c>
      <c r="G77" s="28" t="s">
        <v>384</v>
      </c>
      <c r="H77" s="26">
        <v>44853</v>
      </c>
      <c r="I77" s="9"/>
      <c r="J77" s="28" t="s">
        <v>385</v>
      </c>
      <c r="K77" s="30" t="s">
        <v>17</v>
      </c>
      <c r="L77" s="55" t="s">
        <v>386</v>
      </c>
      <c r="M77" s="8">
        <v>418.67</v>
      </c>
      <c r="N77" s="36">
        <v>83.73</v>
      </c>
      <c r="O77" s="8">
        <f t="shared" si="2"/>
        <v>83.73400000000001</v>
      </c>
      <c r="P77" s="67">
        <f t="shared" si="3"/>
        <v>-0.0040000000000048885</v>
      </c>
    </row>
    <row r="78" spans="1:16" ht="12">
      <c r="A78" s="11">
        <v>69</v>
      </c>
      <c r="B78" s="10">
        <v>33</v>
      </c>
      <c r="C78" s="2" t="s">
        <v>387</v>
      </c>
      <c r="D78" s="2" t="s">
        <v>29</v>
      </c>
      <c r="E78" s="63">
        <v>10151600307</v>
      </c>
      <c r="F78" s="28" t="s">
        <v>388</v>
      </c>
      <c r="G78" s="5" t="s">
        <v>389</v>
      </c>
      <c r="H78" s="26">
        <v>44855</v>
      </c>
      <c r="I78" s="9"/>
      <c r="J78" s="5" t="s">
        <v>390</v>
      </c>
      <c r="K78" s="2" t="s">
        <v>33</v>
      </c>
      <c r="L78" s="54" t="s">
        <v>391</v>
      </c>
      <c r="M78" s="8">
        <v>3189.4</v>
      </c>
      <c r="N78" s="36">
        <v>500</v>
      </c>
      <c r="O78" s="8">
        <f t="shared" si="2"/>
        <v>637.8800000000001</v>
      </c>
      <c r="P78" s="67">
        <f t="shared" si="3"/>
        <v>-137.8800000000001</v>
      </c>
    </row>
    <row r="79" spans="1:16" ht="12">
      <c r="A79" s="11">
        <v>70</v>
      </c>
      <c r="B79" s="10">
        <v>33</v>
      </c>
      <c r="C79" s="2" t="s">
        <v>392</v>
      </c>
      <c r="D79" s="2" t="s">
        <v>32</v>
      </c>
      <c r="E79" s="63">
        <v>10175300991</v>
      </c>
      <c r="F79" s="28" t="s">
        <v>393</v>
      </c>
      <c r="G79" s="5" t="s">
        <v>394</v>
      </c>
      <c r="H79" s="26">
        <v>44858</v>
      </c>
      <c r="I79" s="9"/>
      <c r="J79" s="5" t="s">
        <v>395</v>
      </c>
      <c r="K79" s="2" t="s">
        <v>17</v>
      </c>
      <c r="L79" s="54" t="s">
        <v>396</v>
      </c>
      <c r="M79" s="8">
        <v>804.2</v>
      </c>
      <c r="N79" s="36">
        <v>160.84</v>
      </c>
      <c r="O79" s="8">
        <f t="shared" si="2"/>
        <v>160.84000000000003</v>
      </c>
      <c r="P79" s="67">
        <f t="shared" si="3"/>
        <v>0</v>
      </c>
    </row>
    <row r="80" spans="1:16" ht="12">
      <c r="A80" s="11">
        <v>71</v>
      </c>
      <c r="B80" s="10">
        <v>33</v>
      </c>
      <c r="C80" s="2" t="s">
        <v>397</v>
      </c>
      <c r="D80" s="2" t="s">
        <v>32</v>
      </c>
      <c r="E80" s="63">
        <v>10175300231</v>
      </c>
      <c r="F80" s="28" t="s">
        <v>398</v>
      </c>
      <c r="G80" s="5" t="s">
        <v>399</v>
      </c>
      <c r="H80" s="26">
        <v>44859</v>
      </c>
      <c r="I80" s="9"/>
      <c r="J80" s="5" t="s">
        <v>400</v>
      </c>
      <c r="K80" s="2" t="s">
        <v>17</v>
      </c>
      <c r="L80" s="54" t="s">
        <v>401</v>
      </c>
      <c r="M80" s="8">
        <v>1406.4</v>
      </c>
      <c r="N80" s="36">
        <v>281.28</v>
      </c>
      <c r="O80" s="8">
        <f t="shared" si="2"/>
        <v>281.28000000000003</v>
      </c>
      <c r="P80" s="67">
        <f t="shared" si="3"/>
        <v>0</v>
      </c>
    </row>
    <row r="81" spans="1:16" ht="12">
      <c r="A81" s="11">
        <v>72</v>
      </c>
      <c r="B81" s="10">
        <v>33</v>
      </c>
      <c r="C81" s="2" t="s">
        <v>179</v>
      </c>
      <c r="D81" s="2" t="s">
        <v>32</v>
      </c>
      <c r="E81" s="63">
        <v>10175300169</v>
      </c>
      <c r="F81" s="28" t="s">
        <v>402</v>
      </c>
      <c r="G81" s="5" t="s">
        <v>403</v>
      </c>
      <c r="H81" s="26">
        <v>44859</v>
      </c>
      <c r="I81" s="9"/>
      <c r="J81" s="5" t="s">
        <v>404</v>
      </c>
      <c r="K81" s="2" t="s">
        <v>17</v>
      </c>
      <c r="L81" s="54" t="s">
        <v>405</v>
      </c>
      <c r="M81" s="8">
        <v>447.6</v>
      </c>
      <c r="N81" s="36">
        <v>89.52</v>
      </c>
      <c r="O81" s="8">
        <f t="shared" si="2"/>
        <v>89.52000000000001</v>
      </c>
      <c r="P81" s="67">
        <f t="shared" si="3"/>
        <v>0</v>
      </c>
    </row>
    <row r="82" spans="1:16" ht="12">
      <c r="A82" s="11">
        <v>73</v>
      </c>
      <c r="B82" s="10">
        <v>33</v>
      </c>
      <c r="C82" s="30" t="s">
        <v>406</v>
      </c>
      <c r="D82" s="30" t="s">
        <v>56</v>
      </c>
      <c r="E82" s="63">
        <v>10195802950</v>
      </c>
      <c r="F82" s="28" t="s">
        <v>407</v>
      </c>
      <c r="G82" s="28" t="s">
        <v>408</v>
      </c>
      <c r="H82" s="26">
        <v>44860</v>
      </c>
      <c r="I82" s="9"/>
      <c r="J82" s="28" t="s">
        <v>409</v>
      </c>
      <c r="K82" s="30" t="s">
        <v>492</v>
      </c>
      <c r="L82" s="55" t="s">
        <v>410</v>
      </c>
      <c r="M82" s="8">
        <v>857.1</v>
      </c>
      <c r="N82" s="36">
        <v>171.42</v>
      </c>
      <c r="O82" s="8">
        <f t="shared" si="2"/>
        <v>171.42000000000002</v>
      </c>
      <c r="P82" s="67">
        <f t="shared" si="3"/>
        <v>0</v>
      </c>
    </row>
    <row r="83" spans="1:16" ht="12">
      <c r="A83" s="11">
        <v>74</v>
      </c>
      <c r="B83" s="10">
        <v>33</v>
      </c>
      <c r="C83" s="30" t="s">
        <v>412</v>
      </c>
      <c r="D83" s="30" t="s">
        <v>29</v>
      </c>
      <c r="E83" s="63">
        <v>10151600463</v>
      </c>
      <c r="F83" s="28" t="s">
        <v>413</v>
      </c>
      <c r="G83" s="28" t="s">
        <v>414</v>
      </c>
      <c r="H83" s="26">
        <v>44861</v>
      </c>
      <c r="I83" s="9"/>
      <c r="J83" s="28" t="s">
        <v>415</v>
      </c>
      <c r="K83" s="30" t="s">
        <v>492</v>
      </c>
      <c r="L83" s="55" t="s">
        <v>416</v>
      </c>
      <c r="M83" s="8">
        <v>1053.1</v>
      </c>
      <c r="N83" s="36">
        <v>210.62</v>
      </c>
      <c r="O83" s="8">
        <f t="shared" si="2"/>
        <v>210.62</v>
      </c>
      <c r="P83" s="67">
        <f t="shared" si="3"/>
        <v>0</v>
      </c>
    </row>
    <row r="84" spans="1:16" ht="12">
      <c r="A84" s="11">
        <v>75</v>
      </c>
      <c r="B84" s="10">
        <v>33</v>
      </c>
      <c r="C84" s="30" t="s">
        <v>417</v>
      </c>
      <c r="D84" s="30" t="s">
        <v>29</v>
      </c>
      <c r="E84" s="63">
        <v>10151600218</v>
      </c>
      <c r="F84" s="28" t="s">
        <v>418</v>
      </c>
      <c r="G84" s="28" t="s">
        <v>419</v>
      </c>
      <c r="H84" s="26">
        <v>44861</v>
      </c>
      <c r="I84" s="9"/>
      <c r="J84" s="28" t="s">
        <v>420</v>
      </c>
      <c r="K84" s="30" t="s">
        <v>17</v>
      </c>
      <c r="L84" s="55" t="s">
        <v>421</v>
      </c>
      <c r="M84" s="8">
        <v>1148</v>
      </c>
      <c r="N84" s="36">
        <v>229.6</v>
      </c>
      <c r="O84" s="8">
        <f t="shared" si="2"/>
        <v>229.60000000000002</v>
      </c>
      <c r="P84" s="67">
        <f t="shared" si="3"/>
        <v>0</v>
      </c>
    </row>
    <row r="85" spans="1:16" ht="12">
      <c r="A85" s="11">
        <v>76</v>
      </c>
      <c r="B85" s="10">
        <v>33</v>
      </c>
      <c r="C85" s="30" t="s">
        <v>422</v>
      </c>
      <c r="D85" s="30" t="s">
        <v>29</v>
      </c>
      <c r="E85" s="63">
        <v>10151600846</v>
      </c>
      <c r="F85" s="28" t="s">
        <v>423</v>
      </c>
      <c r="G85" s="28" t="s">
        <v>424</v>
      </c>
      <c r="H85" s="26">
        <v>44861</v>
      </c>
      <c r="I85" s="9"/>
      <c r="J85" s="28" t="s">
        <v>425</v>
      </c>
      <c r="K85" s="30" t="s">
        <v>63</v>
      </c>
      <c r="L85" s="55" t="s">
        <v>426</v>
      </c>
      <c r="M85" s="8">
        <v>752.6</v>
      </c>
      <c r="N85" s="36">
        <v>150.52</v>
      </c>
      <c r="O85" s="8">
        <f t="shared" si="2"/>
        <v>150.52</v>
      </c>
      <c r="P85" s="67">
        <f t="shared" si="3"/>
        <v>0</v>
      </c>
    </row>
    <row r="86" spans="1:16" ht="12">
      <c r="A86" s="11">
        <v>77</v>
      </c>
      <c r="B86" s="10">
        <v>33</v>
      </c>
      <c r="C86" s="2" t="s">
        <v>221</v>
      </c>
      <c r="D86" s="2" t="s">
        <v>28</v>
      </c>
      <c r="E86" s="63">
        <v>10150800167</v>
      </c>
      <c r="F86" s="28" t="s">
        <v>222</v>
      </c>
      <c r="G86" s="5" t="s">
        <v>427</v>
      </c>
      <c r="H86" s="26">
        <v>44861</v>
      </c>
      <c r="I86" s="9"/>
      <c r="J86" s="5" t="s">
        <v>428</v>
      </c>
      <c r="K86" s="30" t="s">
        <v>492</v>
      </c>
      <c r="L86" s="54" t="s">
        <v>36</v>
      </c>
      <c r="M86" s="8">
        <v>796.08</v>
      </c>
      <c r="N86" s="36">
        <v>159.21</v>
      </c>
      <c r="O86" s="8">
        <f t="shared" si="2"/>
        <v>159.216</v>
      </c>
      <c r="P86" s="67">
        <f t="shared" si="3"/>
        <v>-0.006000000000000227</v>
      </c>
    </row>
    <row r="87" spans="1:16" ht="12">
      <c r="A87" s="11">
        <v>78</v>
      </c>
      <c r="B87" s="10">
        <v>33</v>
      </c>
      <c r="C87" s="2" t="s">
        <v>429</v>
      </c>
      <c r="D87" s="2" t="s">
        <v>32</v>
      </c>
      <c r="E87" s="63">
        <v>10175300134</v>
      </c>
      <c r="F87" s="28" t="s">
        <v>430</v>
      </c>
      <c r="G87" s="5" t="s">
        <v>431</v>
      </c>
      <c r="H87" s="26">
        <v>44862</v>
      </c>
      <c r="I87" s="9"/>
      <c r="J87" s="5" t="s">
        <v>432</v>
      </c>
      <c r="K87" s="30" t="s">
        <v>492</v>
      </c>
      <c r="L87" s="54" t="s">
        <v>433</v>
      </c>
      <c r="M87" s="8">
        <v>2807.7</v>
      </c>
      <c r="N87" s="36">
        <v>500</v>
      </c>
      <c r="O87" s="8">
        <f t="shared" si="2"/>
        <v>561.54</v>
      </c>
      <c r="P87" s="67">
        <f t="shared" si="3"/>
        <v>-61.539999999999964</v>
      </c>
    </row>
    <row r="88" spans="1:16" ht="12">
      <c r="A88" s="11">
        <v>79</v>
      </c>
      <c r="B88" s="10">
        <v>33</v>
      </c>
      <c r="C88" s="2" t="s">
        <v>434</v>
      </c>
      <c r="D88" s="2" t="s">
        <v>32</v>
      </c>
      <c r="E88" s="63">
        <v>10175300428</v>
      </c>
      <c r="F88" s="28" t="s">
        <v>435</v>
      </c>
      <c r="G88" s="5" t="s">
        <v>436</v>
      </c>
      <c r="H88" s="26">
        <v>44862</v>
      </c>
      <c r="I88" s="9"/>
      <c r="J88" s="5" t="s">
        <v>437</v>
      </c>
      <c r="K88" s="30" t="s">
        <v>492</v>
      </c>
      <c r="L88" s="54" t="s">
        <v>438</v>
      </c>
      <c r="M88" s="8">
        <v>1499</v>
      </c>
      <c r="N88" s="36">
        <v>299.8</v>
      </c>
      <c r="O88" s="8">
        <f t="shared" si="2"/>
        <v>299.8</v>
      </c>
      <c r="P88" s="67">
        <f t="shared" si="3"/>
        <v>0</v>
      </c>
    </row>
    <row r="89" spans="1:16" ht="12">
      <c r="A89" s="11">
        <v>80</v>
      </c>
      <c r="B89" s="10">
        <v>33</v>
      </c>
      <c r="C89" s="2" t="s">
        <v>439</v>
      </c>
      <c r="D89" s="2" t="s">
        <v>29</v>
      </c>
      <c r="E89" s="63">
        <v>10151600340</v>
      </c>
      <c r="F89" s="28" t="s">
        <v>440</v>
      </c>
      <c r="G89" s="5" t="s">
        <v>441</v>
      </c>
      <c r="H89" s="26">
        <v>44862</v>
      </c>
      <c r="I89" s="9"/>
      <c r="J89" s="5" t="s">
        <v>442</v>
      </c>
      <c r="K89" s="30" t="s">
        <v>492</v>
      </c>
      <c r="L89" s="54" t="s">
        <v>443</v>
      </c>
      <c r="M89" s="8">
        <v>1534.6</v>
      </c>
      <c r="N89" s="36">
        <v>306.92</v>
      </c>
      <c r="O89" s="8">
        <f t="shared" si="2"/>
        <v>306.92</v>
      </c>
      <c r="P89" s="67">
        <f t="shared" si="3"/>
        <v>0</v>
      </c>
    </row>
    <row r="90" spans="1:16" ht="12">
      <c r="A90" s="11">
        <v>81</v>
      </c>
      <c r="B90" s="10">
        <v>33</v>
      </c>
      <c r="C90" s="30" t="s">
        <v>444</v>
      </c>
      <c r="D90" s="30" t="s">
        <v>32</v>
      </c>
      <c r="E90" s="63">
        <v>10175300452</v>
      </c>
      <c r="F90" s="28" t="s">
        <v>445</v>
      </c>
      <c r="G90" s="28" t="s">
        <v>446</v>
      </c>
      <c r="H90" s="26">
        <v>44865</v>
      </c>
      <c r="I90" s="31"/>
      <c r="J90" s="5" t="s">
        <v>447</v>
      </c>
      <c r="K90" s="30" t="s">
        <v>476</v>
      </c>
      <c r="L90" s="55" t="s">
        <v>448</v>
      </c>
      <c r="M90" s="8">
        <v>1255.4</v>
      </c>
      <c r="N90" s="36">
        <v>251.08</v>
      </c>
      <c r="O90" s="8">
        <f t="shared" si="2"/>
        <v>251.08000000000004</v>
      </c>
      <c r="P90" s="67">
        <f t="shared" si="3"/>
        <v>0</v>
      </c>
    </row>
    <row r="91" spans="1:16" ht="12">
      <c r="A91" s="11">
        <v>82</v>
      </c>
      <c r="B91" s="10">
        <v>33</v>
      </c>
      <c r="C91" s="30" t="s">
        <v>449</v>
      </c>
      <c r="D91" s="30" t="s">
        <v>56</v>
      </c>
      <c r="E91" s="63">
        <v>10195801830</v>
      </c>
      <c r="F91" s="28" t="s">
        <v>450</v>
      </c>
      <c r="G91" s="28" t="s">
        <v>451</v>
      </c>
      <c r="H91" s="26">
        <v>44865</v>
      </c>
      <c r="I91" s="31"/>
      <c r="J91" s="5" t="s">
        <v>452</v>
      </c>
      <c r="K91" s="30" t="s">
        <v>33</v>
      </c>
      <c r="L91" s="55" t="s">
        <v>453</v>
      </c>
      <c r="M91" s="8">
        <v>340.2</v>
      </c>
      <c r="N91" s="36">
        <v>68.04</v>
      </c>
      <c r="O91" s="8">
        <f t="shared" si="2"/>
        <v>68.04</v>
      </c>
      <c r="P91" s="67">
        <f t="shared" si="3"/>
        <v>0</v>
      </c>
    </row>
    <row r="92" spans="1:16" ht="12">
      <c r="A92" s="11">
        <v>83</v>
      </c>
      <c r="B92" s="10">
        <v>33</v>
      </c>
      <c r="C92" s="30" t="s">
        <v>454</v>
      </c>
      <c r="D92" s="30" t="s">
        <v>56</v>
      </c>
      <c r="E92" s="63">
        <v>10195803400</v>
      </c>
      <c r="F92" s="28" t="s">
        <v>455</v>
      </c>
      <c r="G92" s="28" t="s">
        <v>456</v>
      </c>
      <c r="H92" s="26">
        <v>44865</v>
      </c>
      <c r="I92" s="31"/>
      <c r="J92" s="5" t="s">
        <v>457</v>
      </c>
      <c r="K92" s="30" t="s">
        <v>33</v>
      </c>
      <c r="L92" s="55" t="s">
        <v>458</v>
      </c>
      <c r="M92" s="8">
        <v>290.4</v>
      </c>
      <c r="N92" s="36">
        <v>58.08</v>
      </c>
      <c r="O92" s="8">
        <f t="shared" si="2"/>
        <v>58.08</v>
      </c>
      <c r="P92" s="67">
        <f t="shared" si="3"/>
        <v>0</v>
      </c>
    </row>
    <row r="93" spans="1:16" ht="12">
      <c r="A93" s="11">
        <v>84</v>
      </c>
      <c r="B93" s="10">
        <v>33</v>
      </c>
      <c r="C93" s="30" t="s">
        <v>459</v>
      </c>
      <c r="D93" s="30" t="s">
        <v>24</v>
      </c>
      <c r="E93" s="63">
        <v>10133800943</v>
      </c>
      <c r="F93" s="28" t="s">
        <v>460</v>
      </c>
      <c r="G93" s="28" t="s">
        <v>461</v>
      </c>
      <c r="H93" s="26">
        <v>44865</v>
      </c>
      <c r="I93" s="31"/>
      <c r="J93" s="5" t="s">
        <v>462</v>
      </c>
      <c r="K93" s="30" t="s">
        <v>17</v>
      </c>
      <c r="L93" s="55" t="s">
        <v>463</v>
      </c>
      <c r="M93" s="8">
        <v>278.87</v>
      </c>
      <c r="N93" s="36">
        <v>55.77</v>
      </c>
      <c r="O93" s="8">
        <f t="shared" si="2"/>
        <v>55.774</v>
      </c>
      <c r="P93" s="67">
        <f t="shared" si="3"/>
        <v>-0.003999999999997783</v>
      </c>
    </row>
    <row r="94" spans="1:16" ht="12">
      <c r="A94" s="11">
        <v>85</v>
      </c>
      <c r="B94" s="10">
        <v>33</v>
      </c>
      <c r="C94" s="30" t="s">
        <v>464</v>
      </c>
      <c r="D94" s="30" t="s">
        <v>32</v>
      </c>
      <c r="E94" s="63">
        <v>10175300401</v>
      </c>
      <c r="F94" s="28" t="s">
        <v>465</v>
      </c>
      <c r="G94" s="28" t="s">
        <v>466</v>
      </c>
      <c r="H94" s="26">
        <v>44865</v>
      </c>
      <c r="I94" s="31"/>
      <c r="J94" s="5" t="s">
        <v>467</v>
      </c>
      <c r="K94" s="30" t="s">
        <v>476</v>
      </c>
      <c r="L94" s="55" t="s">
        <v>468</v>
      </c>
      <c r="M94" s="8">
        <v>843.17</v>
      </c>
      <c r="N94" s="36">
        <v>168.63</v>
      </c>
      <c r="O94" s="8">
        <f t="shared" si="2"/>
        <v>168.63400000000001</v>
      </c>
      <c r="P94" s="67">
        <f t="shared" si="3"/>
        <v>-0.004000000000019099</v>
      </c>
    </row>
    <row r="95" spans="1:16" ht="12">
      <c r="A95" s="34"/>
      <c r="B95" s="10"/>
      <c r="C95" s="30" t="s">
        <v>480</v>
      </c>
      <c r="D95" s="30"/>
      <c r="E95" s="63"/>
      <c r="F95" s="28"/>
      <c r="G95" s="28"/>
      <c r="H95" s="26"/>
      <c r="I95" s="31"/>
      <c r="J95" s="5"/>
      <c r="K95" s="30"/>
      <c r="L95" s="55"/>
      <c r="M95" s="8"/>
      <c r="N95" s="36">
        <f>SUBTOTAL(9,N10:N94)</f>
        <v>14606.810000000003</v>
      </c>
      <c r="O95" s="8"/>
      <c r="P95" s="7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ht="12">
      <c r="A118"/>
    </row>
  </sheetData>
  <sheetProtection/>
  <autoFilter ref="A9:P94"/>
  <mergeCells count="1">
    <mergeCell ref="H1:L2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="60" zoomScaleNormal="112" zoomScalePageLayoutView="0" workbookViewId="0" topLeftCell="A70">
      <selection activeCell="E96" sqref="E96"/>
    </sheetView>
  </sheetViews>
  <sheetFormatPr defaultColWidth="9.140625" defaultRowHeight="12.75"/>
  <cols>
    <col min="1" max="1" width="6.00390625" style="14" customWidth="1"/>
    <col min="2" max="2" width="6.421875" style="14" bestFit="1" customWidth="1"/>
    <col min="3" max="3" width="24.28125" style="0" customWidth="1"/>
    <col min="4" max="4" width="16.00390625" style="0" customWidth="1"/>
    <col min="5" max="5" width="14.421875" style="17" customWidth="1"/>
    <col min="6" max="6" width="9.7109375" style="0" customWidth="1"/>
    <col min="7" max="7" width="10.57421875" style="25" customWidth="1"/>
    <col min="8" max="8" width="17.57421875" style="20" customWidth="1"/>
    <col min="9" max="9" width="19.57421875" style="17" customWidth="1"/>
    <col min="10" max="10" width="19.140625" style="0" customWidth="1"/>
    <col min="11" max="11" width="9.140625" style="40" customWidth="1"/>
    <col min="12" max="12" width="27.7109375" style="6" bestFit="1" customWidth="1"/>
  </cols>
  <sheetData>
    <row r="1" spans="1:10" ht="12">
      <c r="A1" s="65" t="s">
        <v>485</v>
      </c>
      <c r="B1" s="45"/>
      <c r="C1" s="45"/>
      <c r="D1" s="46"/>
      <c r="E1" s="81" t="s">
        <v>486</v>
      </c>
      <c r="F1" s="82"/>
      <c r="G1" s="82"/>
      <c r="H1" s="83"/>
      <c r="I1" s="75" t="s">
        <v>487</v>
      </c>
      <c r="J1" s="76"/>
    </row>
    <row r="2" spans="1:10" ht="12">
      <c r="A2" s="66" t="s">
        <v>488</v>
      </c>
      <c r="B2" s="48"/>
      <c r="C2" s="48"/>
      <c r="D2" s="49"/>
      <c r="E2" s="84" t="s">
        <v>489</v>
      </c>
      <c r="F2" s="85"/>
      <c r="G2" s="85"/>
      <c r="H2" s="86"/>
      <c r="I2" s="78"/>
      <c r="J2" s="79"/>
    </row>
    <row r="4" ht="21">
      <c r="A4" s="64" t="s">
        <v>490</v>
      </c>
    </row>
    <row r="5" ht="21">
      <c r="A5" s="64" t="s">
        <v>491</v>
      </c>
    </row>
    <row r="6" spans="1:11" ht="12.75" thickBot="1">
      <c r="A6" s="12"/>
      <c r="B6" s="12"/>
      <c r="C6" s="1"/>
      <c r="D6" s="1"/>
      <c r="E6" s="15"/>
      <c r="F6" s="1"/>
      <c r="G6" s="23"/>
      <c r="H6" s="18"/>
      <c r="I6" s="15"/>
      <c r="J6" s="1"/>
      <c r="K6" s="39"/>
    </row>
    <row r="7" spans="1:11" ht="15.75" thickBot="1">
      <c r="A7" s="13" t="s">
        <v>7</v>
      </c>
      <c r="B7" s="21" t="s">
        <v>0</v>
      </c>
      <c r="C7" s="3" t="s">
        <v>1</v>
      </c>
      <c r="D7" s="3" t="s">
        <v>2</v>
      </c>
      <c r="E7" s="16" t="s">
        <v>3</v>
      </c>
      <c r="F7" s="3" t="s">
        <v>10</v>
      </c>
      <c r="G7" s="24" t="s">
        <v>6</v>
      </c>
      <c r="H7" s="19" t="s">
        <v>4</v>
      </c>
      <c r="I7" s="16" t="s">
        <v>9</v>
      </c>
      <c r="J7" s="3" t="s">
        <v>5</v>
      </c>
      <c r="K7" s="71" t="s">
        <v>13</v>
      </c>
    </row>
    <row r="8" spans="1:12" ht="12">
      <c r="A8" s="11">
        <v>1</v>
      </c>
      <c r="B8" s="10">
        <v>33</v>
      </c>
      <c r="C8" s="2" t="s">
        <v>40</v>
      </c>
      <c r="D8" s="2" t="s">
        <v>27</v>
      </c>
      <c r="E8" s="5" t="s">
        <v>41</v>
      </c>
      <c r="F8" s="5" t="s">
        <v>42</v>
      </c>
      <c r="G8" s="27">
        <v>44719</v>
      </c>
      <c r="H8" s="9"/>
      <c r="I8" s="5" t="s">
        <v>43</v>
      </c>
      <c r="J8" s="2" t="s">
        <v>33</v>
      </c>
      <c r="K8" s="72">
        <v>129.1</v>
      </c>
      <c r="L8" s="7"/>
    </row>
    <row r="9" spans="1:12" ht="12">
      <c r="A9" s="11">
        <v>2</v>
      </c>
      <c r="B9" s="10">
        <v>33</v>
      </c>
      <c r="C9" s="2" t="s">
        <v>51</v>
      </c>
      <c r="D9" s="2" t="s">
        <v>34</v>
      </c>
      <c r="E9" s="5" t="s">
        <v>52</v>
      </c>
      <c r="F9" s="5" t="s">
        <v>53</v>
      </c>
      <c r="G9" s="26">
        <v>44721</v>
      </c>
      <c r="H9" s="9"/>
      <c r="I9" s="5" t="s">
        <v>54</v>
      </c>
      <c r="J9" s="30" t="s">
        <v>492</v>
      </c>
      <c r="K9" s="72">
        <v>128.05</v>
      </c>
      <c r="L9" s="7"/>
    </row>
    <row r="10" spans="1:12" ht="12">
      <c r="A10" s="11">
        <v>3</v>
      </c>
      <c r="B10" s="10">
        <v>33</v>
      </c>
      <c r="C10" s="2" t="s">
        <v>57</v>
      </c>
      <c r="D10" s="2" t="s">
        <v>58</v>
      </c>
      <c r="E10" s="5" t="s">
        <v>59</v>
      </c>
      <c r="F10" s="5" t="s">
        <v>60</v>
      </c>
      <c r="G10" s="26">
        <v>44721</v>
      </c>
      <c r="H10" s="9"/>
      <c r="I10" s="5" t="s">
        <v>61</v>
      </c>
      <c r="J10" s="2" t="s">
        <v>33</v>
      </c>
      <c r="K10" s="72">
        <v>234.1</v>
      </c>
      <c r="L10" s="7"/>
    </row>
    <row r="11" spans="1:12" ht="12">
      <c r="A11" s="11">
        <v>4</v>
      </c>
      <c r="B11" s="10">
        <v>33</v>
      </c>
      <c r="C11" s="2" t="s">
        <v>67</v>
      </c>
      <c r="D11" s="2" t="s">
        <v>190</v>
      </c>
      <c r="E11" s="5" t="s">
        <v>68</v>
      </c>
      <c r="F11" s="5" t="s">
        <v>69</v>
      </c>
      <c r="G11" s="26">
        <v>44722</v>
      </c>
      <c r="H11" s="9" t="s">
        <v>70</v>
      </c>
      <c r="I11" s="5" t="s">
        <v>30</v>
      </c>
      <c r="J11" s="2" t="s">
        <v>31</v>
      </c>
      <c r="K11" s="72">
        <v>82.51</v>
      </c>
      <c r="L11" s="7"/>
    </row>
    <row r="12" spans="1:12" ht="12">
      <c r="A12" s="11">
        <v>5</v>
      </c>
      <c r="B12" s="10">
        <v>33</v>
      </c>
      <c r="C12" s="2" t="s">
        <v>72</v>
      </c>
      <c r="D12" s="2" t="s">
        <v>73</v>
      </c>
      <c r="E12" s="5" t="s">
        <v>74</v>
      </c>
      <c r="F12" s="5" t="s">
        <v>75</v>
      </c>
      <c r="G12" s="26">
        <v>44722</v>
      </c>
      <c r="H12" s="9"/>
      <c r="I12" s="5" t="s">
        <v>76</v>
      </c>
      <c r="J12" s="30" t="s">
        <v>476</v>
      </c>
      <c r="K12" s="72">
        <v>46.81</v>
      </c>
      <c r="L12" s="7"/>
    </row>
    <row r="13" spans="1:12" ht="12">
      <c r="A13" s="11">
        <v>6</v>
      </c>
      <c r="B13" s="10">
        <v>33</v>
      </c>
      <c r="C13" s="2" t="s">
        <v>79</v>
      </c>
      <c r="D13" s="2" t="s">
        <v>46</v>
      </c>
      <c r="E13" s="5" t="s">
        <v>80</v>
      </c>
      <c r="F13" s="5" t="s">
        <v>81</v>
      </c>
      <c r="G13" s="26">
        <v>44729</v>
      </c>
      <c r="H13" s="9"/>
      <c r="I13" s="5" t="s">
        <v>82</v>
      </c>
      <c r="J13" s="2" t="s">
        <v>33</v>
      </c>
      <c r="K13" s="72">
        <v>120.01</v>
      </c>
      <c r="L13" s="7"/>
    </row>
    <row r="14" spans="1:12" ht="12">
      <c r="A14" s="11">
        <v>7</v>
      </c>
      <c r="B14" s="10">
        <v>33</v>
      </c>
      <c r="C14" s="2" t="s">
        <v>85</v>
      </c>
      <c r="D14" s="2" t="s">
        <v>46</v>
      </c>
      <c r="E14" s="5" t="s">
        <v>86</v>
      </c>
      <c r="F14" s="5" t="s">
        <v>87</v>
      </c>
      <c r="G14" s="26">
        <v>44733</v>
      </c>
      <c r="H14" s="9"/>
      <c r="I14" s="5" t="s">
        <v>88</v>
      </c>
      <c r="J14" s="2" t="s">
        <v>17</v>
      </c>
      <c r="K14" s="72">
        <v>36.74</v>
      </c>
      <c r="L14" s="7"/>
    </row>
    <row r="15" spans="1:12" ht="12">
      <c r="A15" s="11">
        <v>8</v>
      </c>
      <c r="B15" s="10">
        <v>33</v>
      </c>
      <c r="C15" s="2" t="s">
        <v>90</v>
      </c>
      <c r="D15" s="2" t="s">
        <v>91</v>
      </c>
      <c r="E15" s="5" t="s">
        <v>92</v>
      </c>
      <c r="F15" s="5" t="s">
        <v>93</v>
      </c>
      <c r="G15" s="26">
        <v>44734</v>
      </c>
      <c r="H15" s="9"/>
      <c r="I15" s="5" t="s">
        <v>94</v>
      </c>
      <c r="J15" s="2" t="s">
        <v>35</v>
      </c>
      <c r="K15" s="72">
        <v>90.9</v>
      </c>
      <c r="L15" s="7"/>
    </row>
    <row r="16" spans="1:12" ht="12">
      <c r="A16" s="11">
        <v>9</v>
      </c>
      <c r="B16" s="10">
        <v>33</v>
      </c>
      <c r="C16" s="2" t="s">
        <v>97</v>
      </c>
      <c r="D16" s="2" t="s">
        <v>38</v>
      </c>
      <c r="E16" s="5" t="s">
        <v>98</v>
      </c>
      <c r="F16" s="5" t="s">
        <v>99</v>
      </c>
      <c r="G16" s="26">
        <v>44742</v>
      </c>
      <c r="H16" s="9"/>
      <c r="I16" s="5" t="s">
        <v>100</v>
      </c>
      <c r="J16" s="2" t="s">
        <v>17</v>
      </c>
      <c r="K16" s="72">
        <v>27.47</v>
      </c>
      <c r="L16" s="7"/>
    </row>
    <row r="17" spans="1:12" ht="12">
      <c r="A17" s="11">
        <v>10</v>
      </c>
      <c r="B17" s="10">
        <v>33</v>
      </c>
      <c r="C17" s="30" t="s">
        <v>49</v>
      </c>
      <c r="D17" s="30" t="s">
        <v>24</v>
      </c>
      <c r="E17" s="28" t="s">
        <v>50</v>
      </c>
      <c r="F17" s="28" t="s">
        <v>102</v>
      </c>
      <c r="G17" s="26">
        <v>44743</v>
      </c>
      <c r="H17" s="9"/>
      <c r="I17" s="28" t="s">
        <v>103</v>
      </c>
      <c r="J17" s="30" t="s">
        <v>476</v>
      </c>
      <c r="K17" s="72">
        <v>67.88</v>
      </c>
      <c r="L17" s="7"/>
    </row>
    <row r="18" spans="1:12" ht="12">
      <c r="A18" s="11">
        <v>11</v>
      </c>
      <c r="B18" s="10">
        <v>33</v>
      </c>
      <c r="C18" s="2" t="s">
        <v>45</v>
      </c>
      <c r="D18" s="2" t="s">
        <v>46</v>
      </c>
      <c r="E18" s="5" t="s">
        <v>47</v>
      </c>
      <c r="F18" s="5" t="s">
        <v>106</v>
      </c>
      <c r="G18" s="26">
        <v>44747</v>
      </c>
      <c r="H18" s="9"/>
      <c r="I18" s="5" t="s">
        <v>107</v>
      </c>
      <c r="J18" s="2" t="s">
        <v>33</v>
      </c>
      <c r="K18" s="72">
        <v>66.26</v>
      </c>
      <c r="L18" s="7"/>
    </row>
    <row r="19" spans="1:12" ht="12">
      <c r="A19" s="11">
        <v>12</v>
      </c>
      <c r="B19" s="10">
        <v>33</v>
      </c>
      <c r="C19" s="2" t="s">
        <v>108</v>
      </c>
      <c r="D19" s="2" t="s">
        <v>38</v>
      </c>
      <c r="E19" s="5" t="s">
        <v>109</v>
      </c>
      <c r="F19" s="5" t="s">
        <v>110</v>
      </c>
      <c r="G19" s="26">
        <v>44748</v>
      </c>
      <c r="H19" s="9"/>
      <c r="I19" s="5" t="s">
        <v>111</v>
      </c>
      <c r="J19" s="2" t="s">
        <v>33</v>
      </c>
      <c r="K19" s="72">
        <v>50.54</v>
      </c>
      <c r="L19" s="7"/>
    </row>
    <row r="20" spans="1:12" ht="12">
      <c r="A20" s="11">
        <v>13</v>
      </c>
      <c r="B20" s="10">
        <v>33</v>
      </c>
      <c r="C20" s="2" t="s">
        <v>113</v>
      </c>
      <c r="D20" s="2" t="s">
        <v>16</v>
      </c>
      <c r="E20" s="5" t="s">
        <v>114</v>
      </c>
      <c r="F20" s="5" t="s">
        <v>115</v>
      </c>
      <c r="G20" s="26">
        <v>44749</v>
      </c>
      <c r="H20" s="9"/>
      <c r="I20" s="5" t="s">
        <v>116</v>
      </c>
      <c r="J20" s="2" t="s">
        <v>33</v>
      </c>
      <c r="K20" s="72">
        <v>53.91</v>
      </c>
      <c r="L20" s="7"/>
    </row>
    <row r="21" spans="1:12" ht="12">
      <c r="A21" s="11">
        <v>14</v>
      </c>
      <c r="B21" s="10">
        <v>33</v>
      </c>
      <c r="C21" s="2" t="s">
        <v>37</v>
      </c>
      <c r="D21" s="2" t="s">
        <v>38</v>
      </c>
      <c r="E21" s="5" t="s">
        <v>122</v>
      </c>
      <c r="F21" s="5" t="s">
        <v>123</v>
      </c>
      <c r="G21" s="26">
        <v>44754</v>
      </c>
      <c r="H21" s="9"/>
      <c r="I21" s="5" t="s">
        <v>124</v>
      </c>
      <c r="J21" s="2" t="s">
        <v>33</v>
      </c>
      <c r="K21" s="72">
        <v>86.38</v>
      </c>
      <c r="L21" s="7"/>
    </row>
    <row r="22" spans="1:12" ht="12">
      <c r="A22" s="11">
        <v>15</v>
      </c>
      <c r="B22" s="10">
        <v>33</v>
      </c>
      <c r="C22" s="2" t="s">
        <v>118</v>
      </c>
      <c r="D22" s="2" t="s">
        <v>46</v>
      </c>
      <c r="E22" s="5" t="s">
        <v>119</v>
      </c>
      <c r="F22" s="5" t="s">
        <v>125</v>
      </c>
      <c r="G22" s="26">
        <v>44754</v>
      </c>
      <c r="H22" s="9"/>
      <c r="I22" s="5" t="s">
        <v>120</v>
      </c>
      <c r="J22" s="30" t="s">
        <v>492</v>
      </c>
      <c r="K22" s="72">
        <v>285.68</v>
      </c>
      <c r="L22" s="7"/>
    </row>
    <row r="23" spans="1:12" ht="12">
      <c r="A23" s="11">
        <v>16</v>
      </c>
      <c r="B23" s="10">
        <v>33</v>
      </c>
      <c r="C23" s="2" t="s">
        <v>126</v>
      </c>
      <c r="D23" s="2" t="s">
        <v>46</v>
      </c>
      <c r="E23" s="5" t="s">
        <v>127</v>
      </c>
      <c r="F23" s="5" t="s">
        <v>128</v>
      </c>
      <c r="G23" s="26">
        <v>44760</v>
      </c>
      <c r="H23" s="9"/>
      <c r="I23" s="5" t="s">
        <v>129</v>
      </c>
      <c r="J23" s="2" t="s">
        <v>33</v>
      </c>
      <c r="K23" s="72">
        <v>59.67</v>
      </c>
      <c r="L23" s="7"/>
    </row>
    <row r="24" spans="1:12" ht="12">
      <c r="A24" s="11">
        <v>17</v>
      </c>
      <c r="B24" s="10">
        <v>33</v>
      </c>
      <c r="C24" s="2" t="s">
        <v>131</v>
      </c>
      <c r="D24" s="2" t="s">
        <v>38</v>
      </c>
      <c r="E24" s="5" t="s">
        <v>132</v>
      </c>
      <c r="F24" s="5" t="s">
        <v>135</v>
      </c>
      <c r="G24" s="26">
        <v>44762</v>
      </c>
      <c r="H24" s="9"/>
      <c r="I24" s="5" t="s">
        <v>133</v>
      </c>
      <c r="J24" s="2" t="s">
        <v>17</v>
      </c>
      <c r="K24" s="72">
        <v>149.53</v>
      </c>
      <c r="L24" s="7"/>
    </row>
    <row r="25" spans="1:12" ht="12">
      <c r="A25" s="11">
        <v>18</v>
      </c>
      <c r="B25" s="10">
        <v>33</v>
      </c>
      <c r="C25" s="2" t="s">
        <v>64</v>
      </c>
      <c r="D25" s="2" t="s">
        <v>211</v>
      </c>
      <c r="E25" s="5" t="s">
        <v>65</v>
      </c>
      <c r="F25" s="5" t="s">
        <v>136</v>
      </c>
      <c r="G25" s="26">
        <v>44763</v>
      </c>
      <c r="H25" s="9"/>
      <c r="I25" s="5" t="s">
        <v>484</v>
      </c>
      <c r="J25" s="2" t="s">
        <v>17</v>
      </c>
      <c r="K25" s="72">
        <v>395.47</v>
      </c>
      <c r="L25" s="7"/>
    </row>
    <row r="26" spans="1:12" ht="12">
      <c r="A26" s="11">
        <v>19</v>
      </c>
      <c r="B26" s="10">
        <v>33</v>
      </c>
      <c r="C26" s="2" t="s">
        <v>18</v>
      </c>
      <c r="D26" s="2" t="s">
        <v>19</v>
      </c>
      <c r="E26" s="5" t="s">
        <v>20</v>
      </c>
      <c r="F26" s="5" t="s">
        <v>137</v>
      </c>
      <c r="G26" s="26">
        <v>44774</v>
      </c>
      <c r="H26" s="9"/>
      <c r="I26" s="5" t="s">
        <v>21</v>
      </c>
      <c r="J26" s="2" t="s">
        <v>17</v>
      </c>
      <c r="K26" s="73">
        <v>64.4</v>
      </c>
      <c r="L26" s="7"/>
    </row>
    <row r="27" spans="1:12" ht="12">
      <c r="A27" s="11">
        <v>20</v>
      </c>
      <c r="B27" s="10">
        <v>33</v>
      </c>
      <c r="C27" s="30" t="s">
        <v>138</v>
      </c>
      <c r="D27" s="30" t="s">
        <v>15</v>
      </c>
      <c r="E27" s="28" t="s">
        <v>139</v>
      </c>
      <c r="F27" s="28" t="s">
        <v>140</v>
      </c>
      <c r="G27" s="26">
        <v>44774</v>
      </c>
      <c r="H27" s="9"/>
      <c r="I27" s="28" t="s">
        <v>141</v>
      </c>
      <c r="J27" s="30" t="s">
        <v>33</v>
      </c>
      <c r="K27" s="72">
        <v>164.94</v>
      </c>
      <c r="L27" s="7"/>
    </row>
    <row r="28" spans="1:12" ht="12">
      <c r="A28" s="11">
        <v>21</v>
      </c>
      <c r="B28" s="10">
        <v>33</v>
      </c>
      <c r="C28" s="2" t="s">
        <v>143</v>
      </c>
      <c r="D28" s="2" t="s">
        <v>91</v>
      </c>
      <c r="E28" s="5" t="s">
        <v>144</v>
      </c>
      <c r="F28" s="5" t="s">
        <v>145</v>
      </c>
      <c r="G28" s="26">
        <v>44778</v>
      </c>
      <c r="H28" s="9"/>
      <c r="I28" s="5" t="s">
        <v>146</v>
      </c>
      <c r="J28" s="30" t="s">
        <v>476</v>
      </c>
      <c r="K28" s="72">
        <v>44.82</v>
      </c>
      <c r="L28" s="7"/>
    </row>
    <row r="29" spans="1:12" ht="12">
      <c r="A29" s="11">
        <v>22</v>
      </c>
      <c r="B29" s="10">
        <v>33</v>
      </c>
      <c r="C29" s="2" t="s">
        <v>148</v>
      </c>
      <c r="D29" s="2" t="s">
        <v>78</v>
      </c>
      <c r="E29" s="5" t="s">
        <v>149</v>
      </c>
      <c r="F29" s="5" t="s">
        <v>150</v>
      </c>
      <c r="G29" s="26">
        <v>44781</v>
      </c>
      <c r="H29" s="9"/>
      <c r="I29" s="5" t="s">
        <v>151</v>
      </c>
      <c r="J29" s="2" t="s">
        <v>33</v>
      </c>
      <c r="K29" s="72">
        <v>103.07</v>
      </c>
      <c r="L29" s="7"/>
    </row>
    <row r="30" spans="1:12" ht="12">
      <c r="A30" s="11">
        <v>23</v>
      </c>
      <c r="B30" s="10">
        <v>33</v>
      </c>
      <c r="C30" s="2" t="s">
        <v>153</v>
      </c>
      <c r="D30" s="2" t="s">
        <v>91</v>
      </c>
      <c r="E30" s="5" t="s">
        <v>154</v>
      </c>
      <c r="F30" s="5" t="s">
        <v>155</v>
      </c>
      <c r="G30" s="26">
        <v>44782</v>
      </c>
      <c r="H30" s="9"/>
      <c r="I30" s="5" t="s">
        <v>156</v>
      </c>
      <c r="J30" s="30" t="s">
        <v>476</v>
      </c>
      <c r="K30" s="72">
        <v>53.76</v>
      </c>
      <c r="L30" s="7"/>
    </row>
    <row r="31" spans="1:12" ht="12">
      <c r="A31" s="11">
        <v>24</v>
      </c>
      <c r="B31" s="10">
        <v>33</v>
      </c>
      <c r="C31" s="2" t="s">
        <v>158</v>
      </c>
      <c r="D31" s="2" t="s">
        <v>26</v>
      </c>
      <c r="E31" s="5" t="s">
        <v>159</v>
      </c>
      <c r="F31" s="5" t="s">
        <v>160</v>
      </c>
      <c r="G31" s="26">
        <v>44783</v>
      </c>
      <c r="H31" s="9"/>
      <c r="I31" s="5" t="s">
        <v>161</v>
      </c>
      <c r="J31" s="2" t="s">
        <v>33</v>
      </c>
      <c r="K31" s="72">
        <v>203.41</v>
      </c>
      <c r="L31" s="7"/>
    </row>
    <row r="32" spans="1:12" ht="12">
      <c r="A32" s="11">
        <v>25</v>
      </c>
      <c r="B32" s="10">
        <v>33</v>
      </c>
      <c r="C32" s="2" t="s">
        <v>163</v>
      </c>
      <c r="D32" s="2" t="s">
        <v>15</v>
      </c>
      <c r="E32" s="5" t="s">
        <v>164</v>
      </c>
      <c r="F32" s="5" t="s">
        <v>168</v>
      </c>
      <c r="G32" s="26">
        <v>44783</v>
      </c>
      <c r="H32" s="9"/>
      <c r="I32" s="5" t="s">
        <v>165</v>
      </c>
      <c r="J32" s="2" t="s">
        <v>166</v>
      </c>
      <c r="K32" s="72">
        <v>21.5</v>
      </c>
      <c r="L32" s="7"/>
    </row>
    <row r="33" spans="1:12" ht="12">
      <c r="A33" s="11">
        <v>26</v>
      </c>
      <c r="B33" s="10">
        <v>33</v>
      </c>
      <c r="C33" s="2" t="s">
        <v>169</v>
      </c>
      <c r="D33" s="2" t="s">
        <v>91</v>
      </c>
      <c r="E33" s="5" t="s">
        <v>170</v>
      </c>
      <c r="F33" s="5" t="s">
        <v>171</v>
      </c>
      <c r="G33" s="26">
        <v>44788</v>
      </c>
      <c r="H33" s="9"/>
      <c r="I33" s="5" t="s">
        <v>172</v>
      </c>
      <c r="J33" s="2" t="s">
        <v>17</v>
      </c>
      <c r="K33" s="74">
        <v>99.88</v>
      </c>
      <c r="L33" s="7"/>
    </row>
    <row r="34" spans="1:12" ht="12">
      <c r="A34" s="11">
        <v>27</v>
      </c>
      <c r="B34" s="10">
        <v>33</v>
      </c>
      <c r="C34" s="2" t="s">
        <v>174</v>
      </c>
      <c r="D34" s="2" t="s">
        <v>16</v>
      </c>
      <c r="E34" s="5" t="s">
        <v>175</v>
      </c>
      <c r="F34" s="5" t="s">
        <v>176</v>
      </c>
      <c r="G34" s="26">
        <v>44788</v>
      </c>
      <c r="H34" s="9"/>
      <c r="I34" s="5" t="s">
        <v>177</v>
      </c>
      <c r="J34" s="2" t="s">
        <v>33</v>
      </c>
      <c r="K34" s="72">
        <v>79.66</v>
      </c>
      <c r="L34" s="7"/>
    </row>
    <row r="35" spans="1:12" ht="12">
      <c r="A35" s="11">
        <v>28</v>
      </c>
      <c r="B35" s="10">
        <v>33</v>
      </c>
      <c r="C35" s="2" t="s">
        <v>183</v>
      </c>
      <c r="D35" s="2" t="s">
        <v>28</v>
      </c>
      <c r="E35" s="5" t="s">
        <v>184</v>
      </c>
      <c r="F35" s="5" t="s">
        <v>186</v>
      </c>
      <c r="G35" s="26">
        <v>44789</v>
      </c>
      <c r="H35" s="9" t="s">
        <v>470</v>
      </c>
      <c r="I35" s="5" t="s">
        <v>30</v>
      </c>
      <c r="J35" s="2" t="s">
        <v>31</v>
      </c>
      <c r="K35" s="72">
        <v>112.32</v>
      </c>
      <c r="L35" s="7"/>
    </row>
    <row r="36" spans="1:12" ht="12">
      <c r="A36" s="11">
        <v>29</v>
      </c>
      <c r="B36" s="10">
        <v>33</v>
      </c>
      <c r="C36" s="2" t="s">
        <v>180</v>
      </c>
      <c r="D36" s="2" t="s">
        <v>28</v>
      </c>
      <c r="E36" s="5" t="s">
        <v>181</v>
      </c>
      <c r="F36" s="5" t="s">
        <v>187</v>
      </c>
      <c r="G36" s="26">
        <v>44789</v>
      </c>
      <c r="H36" s="9"/>
      <c r="I36" s="5" t="s">
        <v>232</v>
      </c>
      <c r="J36" s="2" t="s">
        <v>17</v>
      </c>
      <c r="K36" s="72">
        <v>280</v>
      </c>
      <c r="L36" s="7"/>
    </row>
    <row r="37" spans="1:12" ht="12">
      <c r="A37" s="11">
        <v>30</v>
      </c>
      <c r="B37" s="10">
        <v>33</v>
      </c>
      <c r="C37" s="2" t="s">
        <v>201</v>
      </c>
      <c r="D37" s="2" t="s">
        <v>91</v>
      </c>
      <c r="E37" s="5" t="s">
        <v>202</v>
      </c>
      <c r="F37" s="5" t="s">
        <v>204</v>
      </c>
      <c r="G37" s="26">
        <v>44792</v>
      </c>
      <c r="H37" s="9" t="s">
        <v>205</v>
      </c>
      <c r="I37" s="5" t="s">
        <v>30</v>
      </c>
      <c r="J37" s="2" t="s">
        <v>31</v>
      </c>
      <c r="K37" s="72">
        <v>72.63</v>
      </c>
      <c r="L37" s="7"/>
    </row>
    <row r="38" spans="1:12" ht="12">
      <c r="A38" s="11">
        <v>31</v>
      </c>
      <c r="B38" s="10">
        <v>33</v>
      </c>
      <c r="C38" s="2" t="s">
        <v>206</v>
      </c>
      <c r="D38" s="2" t="s">
        <v>29</v>
      </c>
      <c r="E38" s="5" t="s">
        <v>207</v>
      </c>
      <c r="F38" s="5" t="s">
        <v>208</v>
      </c>
      <c r="G38" s="26">
        <v>44792</v>
      </c>
      <c r="H38" s="9"/>
      <c r="I38" s="5" t="s">
        <v>209</v>
      </c>
      <c r="J38" s="2" t="s">
        <v>33</v>
      </c>
      <c r="K38" s="72">
        <v>178.14</v>
      </c>
      <c r="L38" s="7"/>
    </row>
    <row r="39" spans="1:12" ht="12">
      <c r="A39" s="11">
        <v>32</v>
      </c>
      <c r="B39" s="10">
        <v>33</v>
      </c>
      <c r="C39" s="2" t="s">
        <v>212</v>
      </c>
      <c r="D39" s="2" t="s">
        <v>105</v>
      </c>
      <c r="E39" s="5" t="s">
        <v>213</v>
      </c>
      <c r="F39" s="5" t="s">
        <v>214</v>
      </c>
      <c r="G39" s="26">
        <v>44795</v>
      </c>
      <c r="H39" s="9"/>
      <c r="I39" s="5" t="s">
        <v>215</v>
      </c>
      <c r="J39" s="2" t="s">
        <v>33</v>
      </c>
      <c r="K39" s="72">
        <v>165.91</v>
      </c>
      <c r="L39" s="7"/>
    </row>
    <row r="40" spans="1:12" ht="12">
      <c r="A40" s="11">
        <v>33</v>
      </c>
      <c r="B40" s="10">
        <v>33</v>
      </c>
      <c r="C40" s="2" t="s">
        <v>191</v>
      </c>
      <c r="D40" s="2" t="s">
        <v>217</v>
      </c>
      <c r="E40" s="5" t="s">
        <v>192</v>
      </c>
      <c r="F40" s="5" t="s">
        <v>218</v>
      </c>
      <c r="G40" s="26">
        <v>44796</v>
      </c>
      <c r="H40" s="9"/>
      <c r="I40" s="5" t="s">
        <v>219</v>
      </c>
      <c r="J40" s="2" t="s">
        <v>25</v>
      </c>
      <c r="K40" s="72">
        <v>122.5</v>
      </c>
      <c r="L40" s="7"/>
    </row>
    <row r="41" spans="1:12" ht="12">
      <c r="A41" s="11">
        <v>34</v>
      </c>
      <c r="B41" s="10">
        <v>33</v>
      </c>
      <c r="C41" s="2" t="s">
        <v>223</v>
      </c>
      <c r="D41" s="2" t="s">
        <v>73</v>
      </c>
      <c r="E41" s="5" t="s">
        <v>224</v>
      </c>
      <c r="F41" s="5" t="s">
        <v>225</v>
      </c>
      <c r="G41" s="26">
        <v>44799</v>
      </c>
      <c r="H41" s="9"/>
      <c r="I41" s="5" t="s">
        <v>469</v>
      </c>
      <c r="J41" s="30" t="s">
        <v>492</v>
      </c>
      <c r="K41" s="72">
        <v>35.88</v>
      </c>
      <c r="L41" s="7"/>
    </row>
    <row r="42" spans="1:12" ht="12">
      <c r="A42" s="11">
        <v>35</v>
      </c>
      <c r="B42" s="10">
        <v>33</v>
      </c>
      <c r="C42" s="2" t="s">
        <v>227</v>
      </c>
      <c r="D42" s="2" t="s">
        <v>16</v>
      </c>
      <c r="E42" s="5" t="s">
        <v>228</v>
      </c>
      <c r="F42" s="5" t="s">
        <v>231</v>
      </c>
      <c r="G42" s="26">
        <v>44802</v>
      </c>
      <c r="H42" s="9"/>
      <c r="I42" s="5" t="s">
        <v>229</v>
      </c>
      <c r="J42" s="2" t="s">
        <v>17</v>
      </c>
      <c r="K42" s="72">
        <v>61.42</v>
      </c>
      <c r="L42" s="7"/>
    </row>
    <row r="43" spans="1:12" ht="12">
      <c r="A43" s="11">
        <v>36</v>
      </c>
      <c r="B43" s="10">
        <v>33</v>
      </c>
      <c r="C43" s="2" t="s">
        <v>471</v>
      </c>
      <c r="D43" s="2" t="s">
        <v>91</v>
      </c>
      <c r="E43" s="5" t="s">
        <v>233</v>
      </c>
      <c r="F43" s="5" t="s">
        <v>234</v>
      </c>
      <c r="G43" s="26">
        <v>44802</v>
      </c>
      <c r="H43" s="9"/>
      <c r="I43" s="5" t="s">
        <v>235</v>
      </c>
      <c r="J43" s="2" t="s">
        <v>33</v>
      </c>
      <c r="K43" s="72">
        <v>127.27</v>
      </c>
      <c r="L43" s="7"/>
    </row>
    <row r="44" spans="1:12" ht="12">
      <c r="A44" s="11">
        <v>37</v>
      </c>
      <c r="B44" s="10">
        <v>33</v>
      </c>
      <c r="C44" s="2" t="s">
        <v>238</v>
      </c>
      <c r="D44" s="2" t="s">
        <v>84</v>
      </c>
      <c r="E44" s="5" t="s">
        <v>239</v>
      </c>
      <c r="F44" s="5" t="s">
        <v>240</v>
      </c>
      <c r="G44" s="26">
        <v>44803</v>
      </c>
      <c r="H44" s="9"/>
      <c r="I44" s="5" t="s">
        <v>241</v>
      </c>
      <c r="J44" s="30" t="s">
        <v>476</v>
      </c>
      <c r="K44" s="72">
        <v>297.54</v>
      </c>
      <c r="L44" s="7"/>
    </row>
    <row r="45" spans="1:12" ht="12">
      <c r="A45" s="11">
        <v>38</v>
      </c>
      <c r="B45" s="10">
        <v>33</v>
      </c>
      <c r="C45" s="2" t="s">
        <v>244</v>
      </c>
      <c r="D45" s="2" t="s">
        <v>243</v>
      </c>
      <c r="E45" s="5" t="s">
        <v>245</v>
      </c>
      <c r="F45" s="5" t="s">
        <v>246</v>
      </c>
      <c r="G45" s="26">
        <v>44805</v>
      </c>
      <c r="H45" s="9"/>
      <c r="I45" s="5" t="s">
        <v>247</v>
      </c>
      <c r="J45" s="2" t="s">
        <v>17</v>
      </c>
      <c r="K45" s="72">
        <v>129.73</v>
      </c>
      <c r="L45" s="7"/>
    </row>
    <row r="46" spans="1:12" ht="12">
      <c r="A46" s="11">
        <v>39</v>
      </c>
      <c r="B46" s="10">
        <v>33</v>
      </c>
      <c r="C46" s="2" t="s">
        <v>249</v>
      </c>
      <c r="D46" s="2" t="s">
        <v>96</v>
      </c>
      <c r="E46" s="5" t="s">
        <v>250</v>
      </c>
      <c r="F46" s="5" t="s">
        <v>251</v>
      </c>
      <c r="G46" s="26">
        <v>44805</v>
      </c>
      <c r="H46" s="9"/>
      <c r="I46" s="5" t="s">
        <v>252</v>
      </c>
      <c r="J46" s="2" t="s">
        <v>17</v>
      </c>
      <c r="K46" s="72">
        <v>52.28</v>
      </c>
      <c r="L46" s="7"/>
    </row>
    <row r="47" spans="1:12" ht="12">
      <c r="A47" s="11">
        <v>40</v>
      </c>
      <c r="B47" s="10">
        <v>33</v>
      </c>
      <c r="C47" s="2" t="s">
        <v>254</v>
      </c>
      <c r="D47" s="2" t="s">
        <v>29</v>
      </c>
      <c r="E47" s="5" t="s">
        <v>255</v>
      </c>
      <c r="F47" s="5" t="s">
        <v>256</v>
      </c>
      <c r="G47" s="26">
        <v>44813</v>
      </c>
      <c r="H47" s="9"/>
      <c r="I47" s="5" t="s">
        <v>257</v>
      </c>
      <c r="J47" s="2" t="s">
        <v>33</v>
      </c>
      <c r="K47" s="72">
        <v>42</v>
      </c>
      <c r="L47" s="7"/>
    </row>
    <row r="48" spans="1:12" ht="12">
      <c r="A48" s="11">
        <v>41</v>
      </c>
      <c r="B48" s="10">
        <v>33</v>
      </c>
      <c r="C48" s="2" t="s">
        <v>259</v>
      </c>
      <c r="D48" s="2" t="s">
        <v>32</v>
      </c>
      <c r="E48" s="5" t="s">
        <v>260</v>
      </c>
      <c r="F48" s="5" t="s">
        <v>261</v>
      </c>
      <c r="G48" s="26">
        <v>44817</v>
      </c>
      <c r="H48" s="9"/>
      <c r="I48" s="5" t="s">
        <v>262</v>
      </c>
      <c r="J48" s="30" t="s">
        <v>476</v>
      </c>
      <c r="K48" s="72">
        <v>122.7</v>
      </c>
      <c r="L48" s="7"/>
    </row>
    <row r="49" spans="1:12" ht="12">
      <c r="A49" s="11">
        <v>42</v>
      </c>
      <c r="B49" s="10">
        <v>33</v>
      </c>
      <c r="C49" s="2" t="s">
        <v>264</v>
      </c>
      <c r="D49" s="2" t="s">
        <v>91</v>
      </c>
      <c r="E49" s="5" t="s">
        <v>265</v>
      </c>
      <c r="F49" s="5" t="s">
        <v>266</v>
      </c>
      <c r="G49" s="26">
        <v>44818</v>
      </c>
      <c r="H49" s="9"/>
      <c r="I49" s="5" t="s">
        <v>267</v>
      </c>
      <c r="J49" s="2" t="s">
        <v>33</v>
      </c>
      <c r="K49" s="72">
        <v>78.59</v>
      </c>
      <c r="L49" s="7"/>
    </row>
    <row r="50" spans="1:12" ht="12">
      <c r="A50" s="11">
        <v>43</v>
      </c>
      <c r="B50" s="10">
        <v>33</v>
      </c>
      <c r="C50" s="2" t="s">
        <v>270</v>
      </c>
      <c r="D50" s="2" t="s">
        <v>211</v>
      </c>
      <c r="E50" s="5" t="s">
        <v>271</v>
      </c>
      <c r="F50" s="5" t="s">
        <v>272</v>
      </c>
      <c r="G50" s="26">
        <v>44823</v>
      </c>
      <c r="H50" s="9"/>
      <c r="I50" s="5" t="s">
        <v>273</v>
      </c>
      <c r="J50" s="30" t="s">
        <v>492</v>
      </c>
      <c r="K50" s="72">
        <v>128.94</v>
      </c>
      <c r="L50" s="7"/>
    </row>
    <row r="51" spans="1:12" ht="12">
      <c r="A51" s="11">
        <v>44</v>
      </c>
      <c r="B51" s="10">
        <v>33</v>
      </c>
      <c r="C51" s="2" t="s">
        <v>275</v>
      </c>
      <c r="D51" s="2" t="s">
        <v>96</v>
      </c>
      <c r="E51" s="5" t="s">
        <v>277</v>
      </c>
      <c r="F51" s="5" t="s">
        <v>276</v>
      </c>
      <c r="G51" s="26">
        <v>44823</v>
      </c>
      <c r="H51" s="9"/>
      <c r="I51" s="5" t="s">
        <v>278</v>
      </c>
      <c r="J51" s="2" t="s">
        <v>33</v>
      </c>
      <c r="K51" s="72">
        <v>500</v>
      </c>
      <c r="L51" s="7"/>
    </row>
    <row r="52" spans="1:12" ht="12">
      <c r="A52" s="11">
        <v>45</v>
      </c>
      <c r="B52" s="10">
        <v>33</v>
      </c>
      <c r="C52" s="2" t="s">
        <v>280</v>
      </c>
      <c r="D52" s="2" t="s">
        <v>38</v>
      </c>
      <c r="E52" s="5" t="s">
        <v>281</v>
      </c>
      <c r="F52" s="5" t="s">
        <v>282</v>
      </c>
      <c r="G52" s="26">
        <v>44824</v>
      </c>
      <c r="H52" s="9"/>
      <c r="I52" s="5" t="s">
        <v>283</v>
      </c>
      <c r="J52" s="2" t="s">
        <v>33</v>
      </c>
      <c r="K52" s="72">
        <v>85.96</v>
      </c>
      <c r="L52" s="7"/>
    </row>
    <row r="53" spans="1:11" s="33" customFormat="1" ht="12">
      <c r="A53" s="11">
        <v>46</v>
      </c>
      <c r="B53" s="32">
        <v>33</v>
      </c>
      <c r="C53" s="30" t="s">
        <v>285</v>
      </c>
      <c r="D53" s="30" t="s">
        <v>24</v>
      </c>
      <c r="E53" s="28" t="s">
        <v>286</v>
      </c>
      <c r="F53" s="28" t="s">
        <v>287</v>
      </c>
      <c r="G53" s="29">
        <v>44824</v>
      </c>
      <c r="H53" s="31"/>
      <c r="I53" s="28" t="s">
        <v>288</v>
      </c>
      <c r="J53" s="30" t="s">
        <v>25</v>
      </c>
      <c r="K53" s="73">
        <v>145.6</v>
      </c>
    </row>
    <row r="54" spans="1:11" s="33" customFormat="1" ht="12">
      <c r="A54" s="11">
        <v>47</v>
      </c>
      <c r="B54" s="32">
        <v>33</v>
      </c>
      <c r="C54" s="30" t="s">
        <v>290</v>
      </c>
      <c r="D54" s="30" t="s">
        <v>15</v>
      </c>
      <c r="E54" s="28" t="s">
        <v>291</v>
      </c>
      <c r="F54" s="28" t="s">
        <v>292</v>
      </c>
      <c r="G54" s="29">
        <v>44825</v>
      </c>
      <c r="H54" s="31"/>
      <c r="I54" s="28" t="s">
        <v>293</v>
      </c>
      <c r="J54" s="30" t="s">
        <v>492</v>
      </c>
      <c r="K54" s="73">
        <v>500</v>
      </c>
    </row>
    <row r="55" spans="1:12" ht="12">
      <c r="A55" s="11">
        <v>48</v>
      </c>
      <c r="B55" s="10">
        <v>33</v>
      </c>
      <c r="C55" s="2" t="s">
        <v>294</v>
      </c>
      <c r="D55" s="2" t="s">
        <v>24</v>
      </c>
      <c r="E55" s="5" t="s">
        <v>295</v>
      </c>
      <c r="F55" s="5" t="s">
        <v>298</v>
      </c>
      <c r="G55" s="26">
        <v>44826</v>
      </c>
      <c r="H55" s="9"/>
      <c r="I55" s="5" t="s">
        <v>296</v>
      </c>
      <c r="J55" s="2" t="s">
        <v>25</v>
      </c>
      <c r="K55" s="72">
        <v>500</v>
      </c>
      <c r="L55" s="7"/>
    </row>
    <row r="56" spans="1:12" ht="12">
      <c r="A56" s="11">
        <v>49</v>
      </c>
      <c r="B56" s="10">
        <v>33</v>
      </c>
      <c r="C56" s="2" t="s">
        <v>299</v>
      </c>
      <c r="D56" s="2" t="s">
        <v>211</v>
      </c>
      <c r="E56" s="5" t="s">
        <v>300</v>
      </c>
      <c r="F56" s="5" t="s">
        <v>301</v>
      </c>
      <c r="G56" s="26">
        <v>44826</v>
      </c>
      <c r="H56" s="9"/>
      <c r="I56" s="5" t="s">
        <v>302</v>
      </c>
      <c r="J56" s="2" t="s">
        <v>17</v>
      </c>
      <c r="K56" s="72">
        <v>327.83</v>
      </c>
      <c r="L56" s="7"/>
    </row>
    <row r="57" spans="1:12" ht="12">
      <c r="A57" s="11">
        <v>50</v>
      </c>
      <c r="B57" s="10">
        <v>33</v>
      </c>
      <c r="C57" s="2" t="s">
        <v>196</v>
      </c>
      <c r="D57" s="2" t="s">
        <v>29</v>
      </c>
      <c r="E57" s="5" t="s">
        <v>197</v>
      </c>
      <c r="F57" s="5" t="s">
        <v>304</v>
      </c>
      <c r="G57" s="26">
        <v>44827</v>
      </c>
      <c r="H57" s="9"/>
      <c r="I57" s="5" t="s">
        <v>305</v>
      </c>
      <c r="J57" s="30" t="s">
        <v>476</v>
      </c>
      <c r="K57" s="72">
        <v>141.91</v>
      </c>
      <c r="L57" s="7"/>
    </row>
    <row r="58" spans="1:12" ht="12">
      <c r="A58" s="11">
        <v>51</v>
      </c>
      <c r="B58" s="10">
        <v>33</v>
      </c>
      <c r="C58" s="2" t="s">
        <v>200</v>
      </c>
      <c r="D58" s="2" t="s">
        <v>73</v>
      </c>
      <c r="E58" s="5" t="s">
        <v>306</v>
      </c>
      <c r="F58" s="5" t="s">
        <v>309</v>
      </c>
      <c r="G58" s="26">
        <v>44831</v>
      </c>
      <c r="H58" s="9"/>
      <c r="I58" s="5" t="s">
        <v>308</v>
      </c>
      <c r="J58" s="2" t="s">
        <v>33</v>
      </c>
      <c r="K58" s="72">
        <v>191.18</v>
      </c>
      <c r="L58" s="7"/>
    </row>
    <row r="59" spans="1:12" ht="12">
      <c r="A59" s="11">
        <v>52</v>
      </c>
      <c r="B59" s="10">
        <v>33</v>
      </c>
      <c r="C59" s="2" t="s">
        <v>310</v>
      </c>
      <c r="D59" s="2" t="s">
        <v>73</v>
      </c>
      <c r="E59" s="5" t="s">
        <v>311</v>
      </c>
      <c r="F59" s="5" t="s">
        <v>312</v>
      </c>
      <c r="G59" s="26">
        <v>44831</v>
      </c>
      <c r="H59" s="9"/>
      <c r="I59" s="5" t="s">
        <v>313</v>
      </c>
      <c r="J59" s="30" t="s">
        <v>492</v>
      </c>
      <c r="K59" s="72">
        <v>204.46</v>
      </c>
      <c r="L59" s="7"/>
    </row>
    <row r="60" spans="1:12" ht="12">
      <c r="A60" s="11">
        <v>53</v>
      </c>
      <c r="B60" s="32">
        <v>33</v>
      </c>
      <c r="C60" s="30" t="s">
        <v>315</v>
      </c>
      <c r="D60" s="30" t="s">
        <v>32</v>
      </c>
      <c r="E60" s="28" t="s">
        <v>316</v>
      </c>
      <c r="F60" s="28" t="s">
        <v>317</v>
      </c>
      <c r="G60" s="26">
        <v>44831</v>
      </c>
      <c r="H60" s="31"/>
      <c r="I60" s="28" t="s">
        <v>318</v>
      </c>
      <c r="J60" s="30" t="s">
        <v>476</v>
      </c>
      <c r="K60" s="72">
        <v>216.7</v>
      </c>
      <c r="L60" s="7"/>
    </row>
    <row r="61" spans="1:12" ht="12">
      <c r="A61" s="11">
        <v>54</v>
      </c>
      <c r="B61" s="10">
        <v>33</v>
      </c>
      <c r="C61" s="30" t="s">
        <v>321</v>
      </c>
      <c r="D61" s="30" t="s">
        <v>16</v>
      </c>
      <c r="E61" s="28" t="s">
        <v>322</v>
      </c>
      <c r="F61" s="28" t="s">
        <v>325</v>
      </c>
      <c r="G61" s="26">
        <v>44831</v>
      </c>
      <c r="H61" s="9"/>
      <c r="I61" s="28" t="s">
        <v>323</v>
      </c>
      <c r="J61" s="30" t="s">
        <v>33</v>
      </c>
      <c r="K61" s="72">
        <v>148.33</v>
      </c>
      <c r="L61" s="7"/>
    </row>
    <row r="62" spans="1:12" ht="12">
      <c r="A62" s="11">
        <v>55</v>
      </c>
      <c r="B62" s="10">
        <v>33</v>
      </c>
      <c r="C62" s="30" t="s">
        <v>326</v>
      </c>
      <c r="D62" s="30" t="s">
        <v>29</v>
      </c>
      <c r="E62" s="28" t="s">
        <v>327</v>
      </c>
      <c r="F62" s="28" t="s">
        <v>328</v>
      </c>
      <c r="G62" s="26">
        <v>44832</v>
      </c>
      <c r="H62" s="9"/>
      <c r="I62" s="28" t="s">
        <v>329</v>
      </c>
      <c r="J62" s="30" t="s">
        <v>33</v>
      </c>
      <c r="K62" s="72">
        <v>236.16</v>
      </c>
      <c r="L62" s="7"/>
    </row>
    <row r="63" spans="1:12" ht="12">
      <c r="A63" s="11">
        <v>56</v>
      </c>
      <c r="B63" s="10">
        <v>33</v>
      </c>
      <c r="C63" s="2" t="s">
        <v>331</v>
      </c>
      <c r="D63" s="2" t="s">
        <v>73</v>
      </c>
      <c r="E63" s="28" t="s">
        <v>332</v>
      </c>
      <c r="F63" s="5" t="s">
        <v>333</v>
      </c>
      <c r="G63" s="26">
        <v>44832</v>
      </c>
      <c r="H63" s="9"/>
      <c r="I63" s="5" t="s">
        <v>334</v>
      </c>
      <c r="J63" s="2" t="s">
        <v>17</v>
      </c>
      <c r="K63" s="72">
        <v>214.32</v>
      </c>
      <c r="L63" s="7"/>
    </row>
    <row r="64" spans="1:12" ht="12">
      <c r="A64" s="11">
        <v>57</v>
      </c>
      <c r="B64" s="10">
        <v>33</v>
      </c>
      <c r="C64" s="2" t="s">
        <v>335</v>
      </c>
      <c r="D64" s="2" t="s">
        <v>105</v>
      </c>
      <c r="E64" s="28" t="s">
        <v>336</v>
      </c>
      <c r="F64" s="5" t="s">
        <v>337</v>
      </c>
      <c r="G64" s="26">
        <v>44833</v>
      </c>
      <c r="H64" s="9"/>
      <c r="I64" s="5" t="s">
        <v>338</v>
      </c>
      <c r="J64" s="30" t="s">
        <v>492</v>
      </c>
      <c r="K64" s="72">
        <v>321</v>
      </c>
      <c r="L64" s="7"/>
    </row>
    <row r="65" spans="1:12" ht="12">
      <c r="A65" s="11">
        <v>58</v>
      </c>
      <c r="B65" s="10">
        <v>33</v>
      </c>
      <c r="C65" s="2" t="s">
        <v>340</v>
      </c>
      <c r="D65" s="2" t="s">
        <v>15</v>
      </c>
      <c r="E65" s="28" t="s">
        <v>341</v>
      </c>
      <c r="F65" s="5" t="s">
        <v>342</v>
      </c>
      <c r="G65" s="26">
        <v>44833</v>
      </c>
      <c r="H65" s="9" t="s">
        <v>343</v>
      </c>
      <c r="I65" s="5" t="s">
        <v>30</v>
      </c>
      <c r="J65" s="2" t="s">
        <v>31</v>
      </c>
      <c r="K65" s="72">
        <v>55.41</v>
      </c>
      <c r="L65" s="7"/>
    </row>
    <row r="66" spans="1:12" ht="12">
      <c r="A66" s="11">
        <v>59</v>
      </c>
      <c r="B66" s="10">
        <v>33</v>
      </c>
      <c r="C66" s="30" t="s">
        <v>193</v>
      </c>
      <c r="D66" s="30" t="s">
        <v>237</v>
      </c>
      <c r="E66" s="28" t="s">
        <v>194</v>
      </c>
      <c r="F66" s="28" t="s">
        <v>345</v>
      </c>
      <c r="G66" s="26">
        <v>44834</v>
      </c>
      <c r="H66" s="9"/>
      <c r="I66" s="28" t="s">
        <v>346</v>
      </c>
      <c r="J66" s="30" t="s">
        <v>476</v>
      </c>
      <c r="K66" s="72">
        <v>500</v>
      </c>
      <c r="L66" s="7"/>
    </row>
    <row r="67" spans="1:12" ht="12">
      <c r="A67" s="11">
        <v>60</v>
      </c>
      <c r="B67" s="10">
        <v>33</v>
      </c>
      <c r="C67" s="30" t="s">
        <v>347</v>
      </c>
      <c r="D67" s="30" t="s">
        <v>96</v>
      </c>
      <c r="E67" s="28" t="s">
        <v>348</v>
      </c>
      <c r="F67" s="28" t="s">
        <v>349</v>
      </c>
      <c r="G67" s="26">
        <v>44834</v>
      </c>
      <c r="H67" s="9"/>
      <c r="I67" s="28" t="s">
        <v>350</v>
      </c>
      <c r="J67" s="30" t="s">
        <v>320</v>
      </c>
      <c r="K67" s="72">
        <v>56.34</v>
      </c>
      <c r="L67" s="7"/>
    </row>
    <row r="68" spans="1:12" ht="12">
      <c r="A68" s="11">
        <v>61</v>
      </c>
      <c r="B68" s="10">
        <v>33</v>
      </c>
      <c r="C68" s="30" t="s">
        <v>352</v>
      </c>
      <c r="D68" s="30" t="s">
        <v>32</v>
      </c>
      <c r="E68" s="28" t="s">
        <v>353</v>
      </c>
      <c r="F68" s="28" t="s">
        <v>354</v>
      </c>
      <c r="G68" s="26">
        <v>44834</v>
      </c>
      <c r="H68" s="9"/>
      <c r="I68" s="28" t="s">
        <v>355</v>
      </c>
      <c r="J68" s="30" t="s">
        <v>33</v>
      </c>
      <c r="K68" s="72">
        <v>79.36</v>
      </c>
      <c r="L68" s="7"/>
    </row>
    <row r="69" spans="1:12" ht="12">
      <c r="A69" s="11">
        <v>62</v>
      </c>
      <c r="B69" s="10">
        <v>33</v>
      </c>
      <c r="C69" s="30" t="s">
        <v>188</v>
      </c>
      <c r="D69" s="30" t="s">
        <v>29</v>
      </c>
      <c r="E69" s="28" t="s">
        <v>189</v>
      </c>
      <c r="F69" s="28" t="s">
        <v>357</v>
      </c>
      <c r="G69" s="26">
        <v>44839</v>
      </c>
      <c r="H69" s="9"/>
      <c r="I69" s="28" t="s">
        <v>358</v>
      </c>
      <c r="J69" s="30" t="s">
        <v>492</v>
      </c>
      <c r="K69" s="72">
        <v>148.94</v>
      </c>
      <c r="L69" s="7"/>
    </row>
    <row r="70" spans="1:12" ht="12">
      <c r="A70" s="11">
        <v>63</v>
      </c>
      <c r="B70" s="10">
        <v>33</v>
      </c>
      <c r="C70" s="30" t="s">
        <v>359</v>
      </c>
      <c r="D70" s="30" t="s">
        <v>24</v>
      </c>
      <c r="E70" s="28" t="s">
        <v>360</v>
      </c>
      <c r="F70" s="28" t="s">
        <v>363</v>
      </c>
      <c r="G70" s="26">
        <v>44844</v>
      </c>
      <c r="H70" s="9"/>
      <c r="I70" s="28" t="s">
        <v>361</v>
      </c>
      <c r="J70" s="30" t="s">
        <v>320</v>
      </c>
      <c r="K70" s="72">
        <v>41.95</v>
      </c>
      <c r="L70" s="7"/>
    </row>
    <row r="71" spans="1:12" ht="12">
      <c r="A71" s="11">
        <v>64</v>
      </c>
      <c r="B71" s="10">
        <v>33</v>
      </c>
      <c r="C71" s="2" t="s">
        <v>364</v>
      </c>
      <c r="D71" s="2" t="s">
        <v>29</v>
      </c>
      <c r="E71" s="28" t="s">
        <v>365</v>
      </c>
      <c r="F71" s="5" t="s">
        <v>366</v>
      </c>
      <c r="G71" s="26">
        <v>44846</v>
      </c>
      <c r="H71" s="9"/>
      <c r="I71" s="5" t="s">
        <v>367</v>
      </c>
      <c r="J71" s="30" t="s">
        <v>492</v>
      </c>
      <c r="K71" s="72">
        <v>446.98</v>
      </c>
      <c r="L71" s="7"/>
    </row>
    <row r="72" spans="1:12" ht="12">
      <c r="A72" s="11">
        <v>65</v>
      </c>
      <c r="B72" s="10">
        <v>33</v>
      </c>
      <c r="C72" s="30" t="s">
        <v>369</v>
      </c>
      <c r="D72" s="30" t="s">
        <v>32</v>
      </c>
      <c r="E72" s="28" t="s">
        <v>370</v>
      </c>
      <c r="F72" s="28" t="s">
        <v>371</v>
      </c>
      <c r="G72" s="26">
        <v>44846</v>
      </c>
      <c r="H72" s="9"/>
      <c r="I72" s="28" t="s">
        <v>372</v>
      </c>
      <c r="J72" s="30" t="s">
        <v>33</v>
      </c>
      <c r="K72" s="72">
        <v>254.16</v>
      </c>
      <c r="L72" s="7"/>
    </row>
    <row r="73" spans="1:12" ht="12">
      <c r="A73" s="11">
        <v>66</v>
      </c>
      <c r="B73" s="10">
        <v>33</v>
      </c>
      <c r="C73" s="2" t="s">
        <v>374</v>
      </c>
      <c r="D73" s="2" t="s">
        <v>73</v>
      </c>
      <c r="E73" s="28" t="s">
        <v>375</v>
      </c>
      <c r="F73" s="5" t="s">
        <v>376</v>
      </c>
      <c r="G73" s="26">
        <v>44847</v>
      </c>
      <c r="H73" s="9"/>
      <c r="I73" s="5" t="s">
        <v>377</v>
      </c>
      <c r="J73" s="2" t="s">
        <v>17</v>
      </c>
      <c r="K73" s="72">
        <v>500</v>
      </c>
      <c r="L73" s="7"/>
    </row>
    <row r="74" spans="1:12" ht="12">
      <c r="A74" s="11">
        <v>67</v>
      </c>
      <c r="B74" s="10">
        <v>33</v>
      </c>
      <c r="C74" s="2" t="s">
        <v>200</v>
      </c>
      <c r="D74" s="2" t="s">
        <v>32</v>
      </c>
      <c r="E74" s="28" t="s">
        <v>379</v>
      </c>
      <c r="F74" s="5" t="s">
        <v>380</v>
      </c>
      <c r="G74" s="26">
        <v>44851</v>
      </c>
      <c r="H74" s="9"/>
      <c r="I74" s="5" t="s">
        <v>411</v>
      </c>
      <c r="J74" s="2" t="s">
        <v>17</v>
      </c>
      <c r="K74" s="72">
        <v>90.86</v>
      </c>
      <c r="L74" s="7"/>
    </row>
    <row r="75" spans="1:12" ht="12">
      <c r="A75" s="11">
        <v>68</v>
      </c>
      <c r="B75" s="10">
        <v>33</v>
      </c>
      <c r="C75" s="30" t="s">
        <v>382</v>
      </c>
      <c r="D75" s="30" t="s">
        <v>211</v>
      </c>
      <c r="E75" s="28" t="s">
        <v>383</v>
      </c>
      <c r="F75" s="28" t="s">
        <v>384</v>
      </c>
      <c r="G75" s="26">
        <v>44853</v>
      </c>
      <c r="H75" s="9"/>
      <c r="I75" s="28" t="s">
        <v>385</v>
      </c>
      <c r="J75" s="30" t="s">
        <v>17</v>
      </c>
      <c r="K75" s="72">
        <v>83.73</v>
      </c>
      <c r="L75" s="7"/>
    </row>
    <row r="76" spans="1:12" ht="12">
      <c r="A76" s="11">
        <v>69</v>
      </c>
      <c r="B76" s="10">
        <v>33</v>
      </c>
      <c r="C76" s="2" t="s">
        <v>387</v>
      </c>
      <c r="D76" s="2" t="s">
        <v>29</v>
      </c>
      <c r="E76" s="28" t="s">
        <v>388</v>
      </c>
      <c r="F76" s="5" t="s">
        <v>389</v>
      </c>
      <c r="G76" s="26">
        <v>44855</v>
      </c>
      <c r="H76" s="9"/>
      <c r="I76" s="5" t="s">
        <v>390</v>
      </c>
      <c r="J76" s="2" t="s">
        <v>33</v>
      </c>
      <c r="K76" s="72">
        <v>500</v>
      </c>
      <c r="L76" s="7"/>
    </row>
    <row r="77" spans="1:12" ht="12">
      <c r="A77" s="11">
        <v>70</v>
      </c>
      <c r="B77" s="10">
        <v>33</v>
      </c>
      <c r="C77" s="2" t="s">
        <v>392</v>
      </c>
      <c r="D77" s="2" t="s">
        <v>32</v>
      </c>
      <c r="E77" s="28" t="s">
        <v>393</v>
      </c>
      <c r="F77" s="5" t="s">
        <v>394</v>
      </c>
      <c r="G77" s="26">
        <v>44858</v>
      </c>
      <c r="H77" s="9"/>
      <c r="I77" s="5" t="s">
        <v>395</v>
      </c>
      <c r="J77" s="2" t="s">
        <v>17</v>
      </c>
      <c r="K77" s="72">
        <v>160.84</v>
      </c>
      <c r="L77" s="7"/>
    </row>
    <row r="78" spans="1:12" ht="12">
      <c r="A78" s="11">
        <v>71</v>
      </c>
      <c r="B78" s="10">
        <v>33</v>
      </c>
      <c r="C78" s="2" t="s">
        <v>397</v>
      </c>
      <c r="D78" s="2" t="s">
        <v>32</v>
      </c>
      <c r="E78" s="28" t="s">
        <v>398</v>
      </c>
      <c r="F78" s="5" t="s">
        <v>399</v>
      </c>
      <c r="G78" s="26">
        <v>44859</v>
      </c>
      <c r="H78" s="9"/>
      <c r="I78" s="5" t="s">
        <v>400</v>
      </c>
      <c r="J78" s="2" t="s">
        <v>17</v>
      </c>
      <c r="K78" s="72">
        <v>281.28</v>
      </c>
      <c r="L78" s="7"/>
    </row>
    <row r="79" spans="1:12" ht="12">
      <c r="A79" s="11">
        <v>72</v>
      </c>
      <c r="B79" s="10">
        <v>33</v>
      </c>
      <c r="C79" s="2" t="s">
        <v>179</v>
      </c>
      <c r="D79" s="2" t="s">
        <v>32</v>
      </c>
      <c r="E79" s="28" t="s">
        <v>402</v>
      </c>
      <c r="F79" s="5" t="s">
        <v>403</v>
      </c>
      <c r="G79" s="26">
        <v>44859</v>
      </c>
      <c r="H79" s="9"/>
      <c r="I79" s="5" t="s">
        <v>404</v>
      </c>
      <c r="J79" s="2" t="s">
        <v>17</v>
      </c>
      <c r="K79" s="72">
        <v>89.52</v>
      </c>
      <c r="L79" s="7"/>
    </row>
    <row r="80" spans="1:12" ht="12">
      <c r="A80" s="11">
        <v>73</v>
      </c>
      <c r="B80" s="10">
        <v>33</v>
      </c>
      <c r="C80" s="30" t="s">
        <v>406</v>
      </c>
      <c r="D80" s="30" t="s">
        <v>56</v>
      </c>
      <c r="E80" s="28" t="s">
        <v>407</v>
      </c>
      <c r="F80" s="28" t="s">
        <v>408</v>
      </c>
      <c r="G80" s="26">
        <v>44860</v>
      </c>
      <c r="H80" s="9"/>
      <c r="I80" s="28" t="s">
        <v>409</v>
      </c>
      <c r="J80" s="30" t="s">
        <v>492</v>
      </c>
      <c r="K80" s="72">
        <v>171.42</v>
      </c>
      <c r="L80" s="7"/>
    </row>
    <row r="81" spans="1:12" ht="12">
      <c r="A81" s="11">
        <v>74</v>
      </c>
      <c r="B81" s="10">
        <v>33</v>
      </c>
      <c r="C81" s="30" t="s">
        <v>412</v>
      </c>
      <c r="D81" s="30" t="s">
        <v>29</v>
      </c>
      <c r="E81" s="28" t="s">
        <v>413</v>
      </c>
      <c r="F81" s="28" t="s">
        <v>414</v>
      </c>
      <c r="G81" s="26">
        <v>44861</v>
      </c>
      <c r="H81" s="9"/>
      <c r="I81" s="28" t="s">
        <v>415</v>
      </c>
      <c r="J81" s="30" t="s">
        <v>492</v>
      </c>
      <c r="K81" s="72">
        <v>210.62</v>
      </c>
      <c r="L81" s="7"/>
    </row>
    <row r="82" spans="1:12" ht="12">
      <c r="A82" s="11">
        <v>75</v>
      </c>
      <c r="B82" s="10">
        <v>33</v>
      </c>
      <c r="C82" s="30" t="s">
        <v>417</v>
      </c>
      <c r="D82" s="30" t="s">
        <v>29</v>
      </c>
      <c r="E82" s="28" t="s">
        <v>418</v>
      </c>
      <c r="F82" s="28" t="s">
        <v>419</v>
      </c>
      <c r="G82" s="26">
        <v>44861</v>
      </c>
      <c r="H82" s="9"/>
      <c r="I82" s="28" t="s">
        <v>420</v>
      </c>
      <c r="J82" s="30" t="s">
        <v>17</v>
      </c>
      <c r="K82" s="72">
        <v>229.6</v>
      </c>
      <c r="L82" s="7"/>
    </row>
    <row r="83" spans="1:12" ht="12">
      <c r="A83" s="11">
        <v>76</v>
      </c>
      <c r="B83" s="10">
        <v>33</v>
      </c>
      <c r="C83" s="30" t="s">
        <v>422</v>
      </c>
      <c r="D83" s="30" t="s">
        <v>29</v>
      </c>
      <c r="E83" s="28" t="s">
        <v>423</v>
      </c>
      <c r="F83" s="28" t="s">
        <v>424</v>
      </c>
      <c r="G83" s="26">
        <v>44861</v>
      </c>
      <c r="H83" s="9"/>
      <c r="I83" s="28" t="s">
        <v>425</v>
      </c>
      <c r="J83" s="30" t="s">
        <v>63</v>
      </c>
      <c r="K83" s="72">
        <v>150.52</v>
      </c>
      <c r="L83" s="7"/>
    </row>
    <row r="84" spans="1:12" ht="12">
      <c r="A84" s="11">
        <v>77</v>
      </c>
      <c r="B84" s="10">
        <v>33</v>
      </c>
      <c r="C84" s="2" t="s">
        <v>221</v>
      </c>
      <c r="D84" s="2" t="s">
        <v>28</v>
      </c>
      <c r="E84" s="28" t="s">
        <v>222</v>
      </c>
      <c r="F84" s="5" t="s">
        <v>427</v>
      </c>
      <c r="G84" s="26">
        <v>44861</v>
      </c>
      <c r="H84" s="9"/>
      <c r="I84" s="5" t="s">
        <v>428</v>
      </c>
      <c r="J84" s="30" t="s">
        <v>492</v>
      </c>
      <c r="K84" s="72">
        <v>159.21</v>
      </c>
      <c r="L84" s="7"/>
    </row>
    <row r="85" spans="1:12" ht="12">
      <c r="A85" s="11">
        <v>78</v>
      </c>
      <c r="B85" s="10">
        <v>33</v>
      </c>
      <c r="C85" s="2" t="s">
        <v>429</v>
      </c>
      <c r="D85" s="2" t="s">
        <v>32</v>
      </c>
      <c r="E85" s="28" t="s">
        <v>430</v>
      </c>
      <c r="F85" s="5" t="s">
        <v>431</v>
      </c>
      <c r="G85" s="26">
        <v>44862</v>
      </c>
      <c r="H85" s="9"/>
      <c r="I85" s="5" t="s">
        <v>432</v>
      </c>
      <c r="J85" s="30" t="s">
        <v>492</v>
      </c>
      <c r="K85" s="72">
        <v>500</v>
      </c>
      <c r="L85" s="7"/>
    </row>
    <row r="86" spans="1:12" ht="12">
      <c r="A86" s="11">
        <v>79</v>
      </c>
      <c r="B86" s="10">
        <v>33</v>
      </c>
      <c r="C86" s="2" t="s">
        <v>434</v>
      </c>
      <c r="D86" s="2" t="s">
        <v>32</v>
      </c>
      <c r="E86" s="28" t="s">
        <v>435</v>
      </c>
      <c r="F86" s="5" t="s">
        <v>436</v>
      </c>
      <c r="G86" s="26">
        <v>44862</v>
      </c>
      <c r="H86" s="9"/>
      <c r="I86" s="5" t="s">
        <v>437</v>
      </c>
      <c r="J86" s="30" t="s">
        <v>492</v>
      </c>
      <c r="K86" s="72">
        <v>299.8</v>
      </c>
      <c r="L86" s="7"/>
    </row>
    <row r="87" spans="1:12" ht="12">
      <c r="A87" s="11">
        <v>80</v>
      </c>
      <c r="B87" s="10">
        <v>33</v>
      </c>
      <c r="C87" s="2" t="s">
        <v>439</v>
      </c>
      <c r="D87" s="2" t="s">
        <v>29</v>
      </c>
      <c r="E87" s="28" t="s">
        <v>440</v>
      </c>
      <c r="F87" s="5" t="s">
        <v>441</v>
      </c>
      <c r="G87" s="26">
        <v>44862</v>
      </c>
      <c r="H87" s="9"/>
      <c r="I87" s="5" t="s">
        <v>442</v>
      </c>
      <c r="J87" s="30" t="s">
        <v>492</v>
      </c>
      <c r="K87" s="72">
        <v>306.92</v>
      </c>
      <c r="L87" s="7"/>
    </row>
    <row r="88" spans="1:12" ht="12">
      <c r="A88" s="11">
        <v>81</v>
      </c>
      <c r="B88" s="10">
        <v>33</v>
      </c>
      <c r="C88" s="30" t="s">
        <v>444</v>
      </c>
      <c r="D88" s="30" t="s">
        <v>32</v>
      </c>
      <c r="E88" s="28" t="s">
        <v>445</v>
      </c>
      <c r="F88" s="28" t="s">
        <v>446</v>
      </c>
      <c r="G88" s="26">
        <v>44865</v>
      </c>
      <c r="H88" s="31"/>
      <c r="I88" s="5" t="s">
        <v>447</v>
      </c>
      <c r="J88" s="30" t="s">
        <v>476</v>
      </c>
      <c r="K88" s="72">
        <v>251.08</v>
      </c>
      <c r="L88" s="7"/>
    </row>
    <row r="89" spans="1:12" ht="12">
      <c r="A89" s="11">
        <v>82</v>
      </c>
      <c r="B89" s="10">
        <v>33</v>
      </c>
      <c r="C89" s="30" t="s">
        <v>449</v>
      </c>
      <c r="D89" s="30" t="s">
        <v>56</v>
      </c>
      <c r="E89" s="28" t="s">
        <v>450</v>
      </c>
      <c r="F89" s="28" t="s">
        <v>451</v>
      </c>
      <c r="G89" s="26">
        <v>44865</v>
      </c>
      <c r="H89" s="31"/>
      <c r="I89" s="5" t="s">
        <v>452</v>
      </c>
      <c r="J89" s="30" t="s">
        <v>33</v>
      </c>
      <c r="K89" s="72">
        <v>68.04</v>
      </c>
      <c r="L89" s="7"/>
    </row>
    <row r="90" spans="1:12" ht="12">
      <c r="A90" s="11">
        <v>83</v>
      </c>
      <c r="B90" s="10">
        <v>33</v>
      </c>
      <c r="C90" s="30" t="s">
        <v>454</v>
      </c>
      <c r="D90" s="30" t="s">
        <v>56</v>
      </c>
      <c r="E90" s="28" t="s">
        <v>455</v>
      </c>
      <c r="F90" s="28" t="s">
        <v>456</v>
      </c>
      <c r="G90" s="26">
        <v>44865</v>
      </c>
      <c r="H90" s="31"/>
      <c r="I90" s="5" t="s">
        <v>457</v>
      </c>
      <c r="J90" s="30" t="s">
        <v>33</v>
      </c>
      <c r="K90" s="72">
        <v>58.08</v>
      </c>
      <c r="L90" s="7"/>
    </row>
    <row r="91" spans="1:12" ht="12">
      <c r="A91" s="11">
        <v>84</v>
      </c>
      <c r="B91" s="10">
        <v>33</v>
      </c>
      <c r="C91" s="30" t="s">
        <v>459</v>
      </c>
      <c r="D91" s="30" t="s">
        <v>24</v>
      </c>
      <c r="E91" s="28" t="s">
        <v>460</v>
      </c>
      <c r="F91" s="28" t="s">
        <v>461</v>
      </c>
      <c r="G91" s="26">
        <v>44865</v>
      </c>
      <c r="H91" s="31"/>
      <c r="I91" s="5" t="s">
        <v>462</v>
      </c>
      <c r="J91" s="30" t="s">
        <v>17</v>
      </c>
      <c r="K91" s="72">
        <v>55.77</v>
      </c>
      <c r="L91" s="7"/>
    </row>
    <row r="92" spans="1:12" ht="12">
      <c r="A92" s="11">
        <v>85</v>
      </c>
      <c r="B92" s="10">
        <v>33</v>
      </c>
      <c r="C92" s="30" t="s">
        <v>464</v>
      </c>
      <c r="D92" s="30" t="s">
        <v>32</v>
      </c>
      <c r="E92" s="28" t="s">
        <v>465</v>
      </c>
      <c r="F92" s="28" t="s">
        <v>466</v>
      </c>
      <c r="G92" s="26">
        <v>44865</v>
      </c>
      <c r="H92" s="31"/>
      <c r="I92" s="5" t="s">
        <v>467</v>
      </c>
      <c r="J92" s="30" t="s">
        <v>476</v>
      </c>
      <c r="K92" s="72">
        <v>168.63</v>
      </c>
      <c r="L92" s="7"/>
    </row>
    <row r="93" spans="1:12" ht="12">
      <c r="A93" s="34"/>
      <c r="B93" s="10"/>
      <c r="C93" s="30" t="s">
        <v>480</v>
      </c>
      <c r="D93" s="30"/>
      <c r="E93" s="28"/>
      <c r="F93" s="28"/>
      <c r="G93" s="26"/>
      <c r="H93" s="31"/>
      <c r="I93" s="5"/>
      <c r="J93" s="30"/>
      <c r="K93" s="72">
        <f>SUBTOTAL(9,K8:K92)</f>
        <v>14606.810000000003</v>
      </c>
      <c r="L93" s="7"/>
    </row>
    <row r="94" spans="1:2" ht="12">
      <c r="A94"/>
      <c r="B94"/>
    </row>
    <row r="95" spans="1:8" ht="12">
      <c r="A95"/>
      <c r="B95" t="s">
        <v>493</v>
      </c>
      <c r="E95"/>
      <c r="F95" s="17"/>
      <c r="G95"/>
      <c r="H95" s="25"/>
    </row>
    <row r="96" spans="1:8" ht="12.75">
      <c r="A96"/>
      <c r="B96"/>
      <c r="E96" s="70" t="s">
        <v>498</v>
      </c>
      <c r="F96" s="17"/>
      <c r="G96"/>
      <c r="H96" s="25"/>
    </row>
    <row r="97" spans="1:10" ht="12">
      <c r="A97"/>
      <c r="B97" t="s">
        <v>494</v>
      </c>
      <c r="E97"/>
      <c r="F97" s="17"/>
      <c r="G97"/>
      <c r="H97" s="25"/>
      <c r="J97" t="s">
        <v>495</v>
      </c>
    </row>
    <row r="98" spans="1:10" ht="12">
      <c r="A98"/>
      <c r="B98" t="s">
        <v>496</v>
      </c>
      <c r="E98"/>
      <c r="F98" s="17"/>
      <c r="G98"/>
      <c r="H98" s="25"/>
      <c r="J98" t="s">
        <v>497</v>
      </c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ht="12">
      <c r="A116"/>
    </row>
  </sheetData>
  <sheetProtection/>
  <autoFilter ref="A7:L92"/>
  <mergeCells count="3">
    <mergeCell ref="E1:H1"/>
    <mergeCell ref="E2:H2"/>
    <mergeCell ref="I1:J2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5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2.75"/>
  <cols>
    <col min="2" max="2" width="18.57421875" style="0" customWidth="1"/>
    <col min="3" max="3" width="20.8515625" style="0" customWidth="1"/>
  </cols>
  <sheetData>
    <row r="3" ht="12.75">
      <c r="B3" s="70" t="s">
        <v>472</v>
      </c>
    </row>
    <row r="5" spans="2:3" ht="12">
      <c r="B5" s="41">
        <v>150.52</v>
      </c>
      <c r="C5" s="2" t="s">
        <v>63</v>
      </c>
    </row>
    <row r="6" spans="2:3" ht="12">
      <c r="B6" s="41">
        <v>768.1</v>
      </c>
      <c r="C6" s="2" t="s">
        <v>25</v>
      </c>
    </row>
    <row r="7" spans="2:3" ht="12">
      <c r="B7" s="41">
        <v>3330.67</v>
      </c>
      <c r="C7" s="2" t="s">
        <v>473</v>
      </c>
    </row>
    <row r="8" spans="2:3" ht="12">
      <c r="B8" s="41">
        <v>4064.23</v>
      </c>
      <c r="C8" s="2" t="s">
        <v>33</v>
      </c>
    </row>
    <row r="9" spans="2:3" ht="12">
      <c r="B9" s="41">
        <v>98.29</v>
      </c>
      <c r="C9" s="2" t="s">
        <v>474</v>
      </c>
    </row>
    <row r="10" spans="2:3" ht="12">
      <c r="B10" s="41">
        <v>90.9</v>
      </c>
      <c r="C10" s="2" t="s">
        <v>475</v>
      </c>
    </row>
    <row r="11" spans="2:6" ht="12">
      <c r="B11" s="41">
        <v>1911.83</v>
      </c>
      <c r="C11" s="2" t="s">
        <v>476</v>
      </c>
      <c r="F11">
        <v>14484.31</v>
      </c>
    </row>
    <row r="12" spans="2:6" ht="12">
      <c r="B12" s="41">
        <v>3847.9</v>
      </c>
      <c r="C12" s="2" t="s">
        <v>477</v>
      </c>
      <c r="F12">
        <v>14466.31</v>
      </c>
    </row>
    <row r="13" spans="2:7" ht="12">
      <c r="B13" s="41">
        <v>21.5</v>
      </c>
      <c r="C13" s="2" t="s">
        <v>479</v>
      </c>
      <c r="F13">
        <f>F11-F12</f>
        <v>18</v>
      </c>
      <c r="G13" s="33" t="s">
        <v>481</v>
      </c>
    </row>
    <row r="14" spans="2:3" ht="12">
      <c r="B14" s="41">
        <v>322.87</v>
      </c>
      <c r="C14" s="2" t="s">
        <v>478</v>
      </c>
    </row>
    <row r="15" spans="2:3" ht="12.75">
      <c r="B15" s="68">
        <f>SUM(B5:B14)</f>
        <v>14606.810000000001</v>
      </c>
      <c r="C15" s="69" t="s">
        <v>480</v>
      </c>
    </row>
  </sheetData>
  <sheetProtection/>
  <printOptions/>
  <pageMargins left="0.75" right="0.75" top="1" bottom="1" header="0.5" footer="0.5"/>
  <pageSetup horizontalDpi="600" verticalDpi="6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2022-12-29T11:32:20Z</cp:lastPrinted>
  <dcterms:created xsi:type="dcterms:W3CDTF">2015-06-30T09:43:31Z</dcterms:created>
  <dcterms:modified xsi:type="dcterms:W3CDTF">2023-01-18T08:07:40Z</dcterms:modified>
  <cp:category/>
  <cp:version/>
  <cp:contentType/>
  <cp:contentStatus/>
</cp:coreProperties>
</file>